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C17" i="1"/>
  <c r="AC16" i="1"/>
  <c r="AC15" i="1"/>
  <c r="AC14" i="1"/>
  <c r="AC13" i="1"/>
  <c r="AC12" i="1"/>
  <c r="AC11" i="1"/>
  <c r="AC10" i="1"/>
  <c r="AC9" i="1"/>
  <c r="AC8" i="1"/>
  <c r="AC7" i="1"/>
  <c r="AC36" i="1" l="1"/>
  <c r="AD36" i="1" s="1"/>
  <c r="AC55" i="1"/>
  <c r="AC54" i="1"/>
  <c r="AC52" i="1"/>
  <c r="AC51" i="1"/>
  <c r="AD51" i="1" s="1"/>
  <c r="AC49" i="1"/>
  <c r="AC48" i="1"/>
  <c r="AC47" i="1"/>
  <c r="AC46" i="1"/>
  <c r="AC45" i="1"/>
  <c r="AC44" i="1"/>
  <c r="AC43" i="1"/>
  <c r="AC42" i="1"/>
  <c r="AC41" i="1"/>
  <c r="AC40" i="1"/>
  <c r="AC38" i="1"/>
  <c r="AC34" i="1"/>
  <c r="AD34" i="1" s="1"/>
  <c r="AC32" i="1"/>
  <c r="AD32" i="1" s="1"/>
  <c r="AC30" i="1"/>
  <c r="AC29" i="1"/>
  <c r="AC28" i="1"/>
  <c r="AC26" i="1"/>
  <c r="AC25" i="1"/>
  <c r="AC24" i="1"/>
  <c r="AC23" i="1"/>
  <c r="AC22" i="1"/>
  <c r="AC21" i="1"/>
  <c r="AC20" i="1"/>
  <c r="AC35" i="1"/>
  <c r="AD35" i="1" s="1"/>
  <c r="AD54" i="1" l="1"/>
  <c r="AD20" i="1"/>
  <c r="AD21" i="1"/>
  <c r="AD52" i="1"/>
  <c r="AD30" i="1"/>
  <c r="AD40" i="1"/>
  <c r="AD7" i="1"/>
  <c r="AD11" i="1"/>
  <c r="AD44" i="1"/>
  <c r="AE12" i="1"/>
  <c r="AE36" i="1"/>
  <c r="AD26" i="1"/>
  <c r="AE41" i="1"/>
  <c r="AE49" i="1"/>
  <c r="AD10" i="1"/>
  <c r="AD14" i="1"/>
  <c r="AD18" i="1"/>
  <c r="AD38" i="1"/>
  <c r="AD43" i="1"/>
  <c r="AD47" i="1"/>
  <c r="AD15" i="1"/>
  <c r="AD25" i="1"/>
  <c r="AD48" i="1"/>
  <c r="AE8" i="1"/>
  <c r="AE16" i="1"/>
  <c r="AD22" i="1"/>
  <c r="AE45" i="1"/>
  <c r="AE23" i="1"/>
  <c r="AE28" i="1"/>
  <c r="AE34" i="1"/>
  <c r="AE55" i="1"/>
  <c r="AE25" i="1"/>
  <c r="AE24" i="1"/>
  <c r="AD28" i="1"/>
  <c r="AD41" i="1"/>
  <c r="AE42" i="1"/>
  <c r="AD45" i="1"/>
  <c r="AE7" i="1"/>
  <c r="AE11" i="1"/>
  <c r="AE15" i="1"/>
  <c r="AE35" i="1"/>
  <c r="AE22" i="1"/>
  <c r="AE26" i="1"/>
  <c r="AE32" i="1"/>
  <c r="AE40" i="1"/>
  <c r="AE44" i="1"/>
  <c r="AE48" i="1"/>
  <c r="AE54" i="1"/>
  <c r="AD24" i="1"/>
  <c r="AD29" i="1"/>
  <c r="AE38" i="1"/>
  <c r="AD42" i="1"/>
  <c r="AE43" i="1"/>
  <c r="AD46" i="1"/>
  <c r="AE47" i="1"/>
  <c r="AE52" i="1"/>
  <c r="AD9" i="1"/>
  <c r="AD13" i="1"/>
  <c r="AE18" i="1"/>
  <c r="AE30" i="1"/>
  <c r="AD8" i="1"/>
  <c r="AE17" i="1"/>
  <c r="AD23" i="1"/>
  <c r="AE51" i="1"/>
  <c r="AD55" i="1"/>
  <c r="AE10" i="1"/>
  <c r="AE14" i="1"/>
  <c r="AD17" i="1"/>
  <c r="AE21" i="1"/>
  <c r="AE9" i="1"/>
  <c r="AD12" i="1"/>
  <c r="AE13" i="1"/>
  <c r="AD16" i="1"/>
  <c r="AE20" i="1"/>
  <c r="AE29" i="1"/>
  <c r="AE46" i="1"/>
  <c r="AD49" i="1"/>
</calcChain>
</file>

<file path=xl/sharedStrings.xml><?xml version="1.0" encoding="utf-8"?>
<sst xmlns="http://schemas.openxmlformats.org/spreadsheetml/2006/main" count="372" uniqueCount="87">
  <si>
    <t>TSCC Balmoral Bash</t>
  </si>
  <si>
    <t>Date</t>
  </si>
  <si>
    <t>Test 1</t>
  </si>
  <si>
    <t>Test 2</t>
  </si>
  <si>
    <t>Test 3</t>
  </si>
  <si>
    <t>Test 4</t>
  </si>
  <si>
    <t>Test 5</t>
  </si>
  <si>
    <t>Test 6</t>
  </si>
  <si>
    <t>Class</t>
  </si>
  <si>
    <t xml:space="preserve">Driver </t>
  </si>
  <si>
    <t>Car</t>
  </si>
  <si>
    <t>Run 1</t>
  </si>
  <si>
    <t>Run 2</t>
  </si>
  <si>
    <t>Run 3</t>
  </si>
  <si>
    <t>Run 4</t>
  </si>
  <si>
    <t>Total</t>
  </si>
  <si>
    <t>Class Place</t>
  </si>
  <si>
    <t>Overall Place</t>
  </si>
  <si>
    <t>Sam Baird</t>
  </si>
  <si>
    <t xml:space="preserve">Hornet </t>
  </si>
  <si>
    <t>DROP</t>
  </si>
  <si>
    <t xml:space="preserve">Richard Earney </t>
  </si>
  <si>
    <t>Mini</t>
  </si>
  <si>
    <t xml:space="preserve">John Kelly </t>
  </si>
  <si>
    <t xml:space="preserve">Midget </t>
  </si>
  <si>
    <t xml:space="preserve">Gordon Buckley </t>
  </si>
  <si>
    <t>GTM Mini</t>
  </si>
  <si>
    <t>Michael Reid</t>
  </si>
  <si>
    <t>Eric Martin</t>
  </si>
  <si>
    <t xml:space="preserve">James Mansfield  </t>
  </si>
  <si>
    <t xml:space="preserve">Simon Brien </t>
  </si>
  <si>
    <t xml:space="preserve">Jack Brien </t>
  </si>
  <si>
    <t>Robert Dickson</t>
  </si>
  <si>
    <t xml:space="preserve">Mark Brien </t>
  </si>
  <si>
    <t>Mathew Bradley</t>
  </si>
  <si>
    <t>Conor Auld</t>
  </si>
  <si>
    <t>MX5</t>
  </si>
  <si>
    <t>John McReynolds</t>
  </si>
  <si>
    <t>2B</t>
  </si>
  <si>
    <t xml:space="preserve">Shay Crawley </t>
  </si>
  <si>
    <t xml:space="preserve">Starlet </t>
  </si>
  <si>
    <t>Andrew Earney</t>
  </si>
  <si>
    <t xml:space="preserve">Stephen Dawson </t>
  </si>
  <si>
    <t>MGB</t>
  </si>
  <si>
    <t>Raymond Wilson</t>
  </si>
  <si>
    <t xml:space="preserve">Paul Woodside </t>
  </si>
  <si>
    <t>Micra D</t>
  </si>
  <si>
    <t xml:space="preserve">Gary Woodside </t>
  </si>
  <si>
    <t>Richard Harrison</t>
  </si>
  <si>
    <t>Nova</t>
  </si>
  <si>
    <t>3A</t>
  </si>
  <si>
    <t>W Carson</t>
  </si>
  <si>
    <t>MG F</t>
  </si>
  <si>
    <t>Nad Haghighi</t>
  </si>
  <si>
    <t>VX220T</t>
  </si>
  <si>
    <t>Bruce Carson</t>
  </si>
  <si>
    <t>Mx5</t>
  </si>
  <si>
    <t>3B</t>
  </si>
  <si>
    <t>Will Thompson</t>
  </si>
  <si>
    <t>Corsa</t>
  </si>
  <si>
    <t>4A</t>
  </si>
  <si>
    <t xml:space="preserve">Gary Duncan </t>
  </si>
  <si>
    <t>4B</t>
  </si>
  <si>
    <t>J McDonald</t>
  </si>
  <si>
    <t>Skoda Octavia Estate</t>
  </si>
  <si>
    <t>5A</t>
  </si>
  <si>
    <t>Gerard Hughes</t>
  </si>
  <si>
    <t>MX 5</t>
  </si>
  <si>
    <t>T Woodside</t>
  </si>
  <si>
    <t xml:space="preserve">Mark Woodside </t>
  </si>
  <si>
    <t>Allan Harryman</t>
  </si>
  <si>
    <t>Peirs Mac Fheorais</t>
  </si>
  <si>
    <t>Adrian Patterson</t>
  </si>
  <si>
    <t>Tony Mc Laughlin</t>
  </si>
  <si>
    <t>MX5 (derv)</t>
  </si>
  <si>
    <t>Wallace Mc Kee</t>
  </si>
  <si>
    <t>Adam Mc Kee</t>
  </si>
  <si>
    <t>Ivan Kellly</t>
  </si>
  <si>
    <t>BMW Z3</t>
  </si>
  <si>
    <t>5B</t>
  </si>
  <si>
    <t xml:space="preserve">Darren Fleck </t>
  </si>
  <si>
    <t xml:space="preserve">Mark Sterling </t>
  </si>
  <si>
    <t>kadett</t>
  </si>
  <si>
    <t>Ben Mc Kee</t>
  </si>
  <si>
    <t xml:space="preserve">Micra </t>
  </si>
  <si>
    <t xml:space="preserve">Ben Colhoun </t>
  </si>
  <si>
    <t xml:space="preserve">BMW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</si>
</sst>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" xfId="0" applyBorder="1"/>
    <xf numFmtId="0" fontId="0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/>
    </xf>
    <xf numFmtId="2" fontId="3" fillId="4" borderId="1" xfId="0" applyNumberFormat="1" applyFont="1" applyFill="1" applyBorder="1" applyAlignment="1" applyProtection="1">
      <alignment horizontal="center"/>
    </xf>
    <xf numFmtId="2" fontId="3" fillId="5" borderId="1" xfId="0" applyNumberFormat="1" applyFont="1" applyFill="1" applyBorder="1" applyAlignment="1" applyProtection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="70" zoomScaleNormal="70" workbookViewId="0">
      <selection activeCell="AI21" sqref="AI21"/>
    </sheetView>
  </sheetViews>
  <sheetFormatPr defaultRowHeight="15" x14ac:dyDescent="0.25"/>
  <cols>
    <col min="1" max="1" width="13.140625" customWidth="1"/>
    <col min="2" max="2" width="20.5703125" customWidth="1"/>
    <col min="3" max="3" width="21.85546875" customWidth="1"/>
    <col min="17" max="17" width="8.7109375" customWidth="1"/>
    <col min="18" max="19" width="9" customWidth="1"/>
    <col min="30" max="30" width="11.28515625" customWidth="1"/>
    <col min="31" max="31" width="12.42578125" customWidth="1"/>
  </cols>
  <sheetData>
    <row r="1" spans="1:31" x14ac:dyDescent="0.25">
      <c r="A1" t="s">
        <v>0</v>
      </c>
    </row>
    <row r="2" spans="1:31" x14ac:dyDescent="0.25">
      <c r="A2" t="s">
        <v>1</v>
      </c>
      <c r="B2" s="1">
        <v>42259</v>
      </c>
    </row>
    <row r="4" spans="1:31" x14ac:dyDescent="0.25">
      <c r="A4" s="2"/>
      <c r="B4" s="2"/>
      <c r="C4" s="2"/>
      <c r="D4" s="3" t="s">
        <v>2</v>
      </c>
      <c r="E4" s="3"/>
      <c r="F4" s="3"/>
      <c r="G4" s="3"/>
      <c r="H4" s="3" t="s">
        <v>3</v>
      </c>
      <c r="I4" s="3"/>
      <c r="J4" s="3"/>
      <c r="K4" s="3"/>
      <c r="L4" s="3" t="s">
        <v>4</v>
      </c>
      <c r="M4" s="2"/>
      <c r="N4" s="2"/>
      <c r="O4" s="2"/>
      <c r="P4" s="3" t="s">
        <v>5</v>
      </c>
      <c r="Q4" s="3"/>
      <c r="R4" s="3"/>
      <c r="S4" s="3"/>
      <c r="T4" s="3" t="s">
        <v>6</v>
      </c>
      <c r="U4" s="3"/>
      <c r="V4" s="3"/>
      <c r="W4" s="3"/>
      <c r="X4" s="3" t="s">
        <v>7</v>
      </c>
      <c r="Y4" s="2"/>
      <c r="Z4" s="2"/>
      <c r="AA4" s="2"/>
    </row>
    <row r="5" spans="1:31" x14ac:dyDescent="0.25">
      <c r="A5" s="4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11</v>
      </c>
      <c r="Y5" s="4" t="s">
        <v>12</v>
      </c>
      <c r="Z5" s="4" t="s">
        <v>13</v>
      </c>
      <c r="AA5" s="4" t="s">
        <v>14</v>
      </c>
      <c r="AC5" s="5" t="s">
        <v>15</v>
      </c>
      <c r="AD5" s="5" t="s">
        <v>16</v>
      </c>
      <c r="AE5" s="5" t="s">
        <v>17</v>
      </c>
    </row>
    <row r="6" spans="1:31" x14ac:dyDescent="0.25">
      <c r="A6" s="6">
        <v>1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8"/>
      <c r="AD6" s="7"/>
      <c r="AE6" s="7"/>
    </row>
    <row r="7" spans="1:31" ht="15.75" x14ac:dyDescent="0.25">
      <c r="A7" s="10"/>
      <c r="B7" s="11" t="s">
        <v>18</v>
      </c>
      <c r="C7" s="11" t="s">
        <v>19</v>
      </c>
      <c r="D7" s="12">
        <v>37.5</v>
      </c>
      <c r="E7" s="12" t="s">
        <v>20</v>
      </c>
      <c r="F7" s="12">
        <v>36.06</v>
      </c>
      <c r="G7" s="12">
        <v>35.25</v>
      </c>
      <c r="H7" s="12">
        <v>44.93</v>
      </c>
      <c r="I7" s="12">
        <v>39.46</v>
      </c>
      <c r="J7" s="12">
        <v>46.12</v>
      </c>
      <c r="K7" s="12" t="s">
        <v>20</v>
      </c>
      <c r="L7" s="12" t="s">
        <v>20</v>
      </c>
      <c r="M7" s="12">
        <v>23.7</v>
      </c>
      <c r="N7" s="12">
        <v>22.1</v>
      </c>
      <c r="O7" s="12">
        <v>23.5</v>
      </c>
      <c r="P7" s="12">
        <v>55.7</v>
      </c>
      <c r="Q7" s="12" t="s">
        <v>20</v>
      </c>
      <c r="R7" s="12">
        <v>55.6</v>
      </c>
      <c r="S7" s="12">
        <v>52.9</v>
      </c>
      <c r="T7" s="12" t="s">
        <v>20</v>
      </c>
      <c r="U7" s="12">
        <v>36.06</v>
      </c>
      <c r="V7" s="12">
        <v>35.619999999999997</v>
      </c>
      <c r="W7" s="12">
        <v>35.119999999999997</v>
      </c>
      <c r="X7" s="12">
        <v>56.81</v>
      </c>
      <c r="Y7" s="12">
        <v>55.88</v>
      </c>
      <c r="Z7" s="12">
        <v>57.16</v>
      </c>
      <c r="AA7" s="12" t="s">
        <v>20</v>
      </c>
      <c r="AB7" s="9"/>
      <c r="AC7" s="13">
        <f>SUM(D7:AA7)</f>
        <v>749.47</v>
      </c>
      <c r="AD7" s="14">
        <f>_xlfn.RANK.EQ(AC7,$AC$7:$AC$18,1)</f>
        <v>11</v>
      </c>
      <c r="AE7" s="14">
        <f t="shared" ref="AE7:AE18" si="0">_xlfn.RANK.EQ(AC7,$AC$7:$AC$55,1)</f>
        <v>34</v>
      </c>
    </row>
    <row r="8" spans="1:31" ht="15.75" x14ac:dyDescent="0.25">
      <c r="A8" s="10"/>
      <c r="B8" s="11" t="s">
        <v>21</v>
      </c>
      <c r="C8" s="11" t="s">
        <v>22</v>
      </c>
      <c r="D8" s="12" t="s">
        <v>20</v>
      </c>
      <c r="E8" s="12">
        <v>33.880000000000003</v>
      </c>
      <c r="F8" s="12">
        <v>34.159999999999997</v>
      </c>
      <c r="G8" s="12">
        <v>32.81</v>
      </c>
      <c r="H8" s="12">
        <v>36.96</v>
      </c>
      <c r="I8" s="15" t="s">
        <v>20</v>
      </c>
      <c r="J8" s="16">
        <v>33.44</v>
      </c>
      <c r="K8" s="12">
        <v>33.07</v>
      </c>
      <c r="L8" s="12" t="s">
        <v>20</v>
      </c>
      <c r="M8" s="12">
        <v>20.9</v>
      </c>
      <c r="N8" s="12">
        <v>19.899999999999999</v>
      </c>
      <c r="O8" s="12">
        <v>20.100000000000001</v>
      </c>
      <c r="P8" s="12">
        <v>45.3</v>
      </c>
      <c r="Q8" s="12">
        <v>47.2</v>
      </c>
      <c r="R8" s="12" t="s">
        <v>20</v>
      </c>
      <c r="S8" s="12">
        <v>45.8</v>
      </c>
      <c r="T8" s="12" t="s">
        <v>20</v>
      </c>
      <c r="U8" s="12">
        <v>31.75</v>
      </c>
      <c r="V8" s="12">
        <v>31.88</v>
      </c>
      <c r="W8" s="12">
        <v>31.13</v>
      </c>
      <c r="X8" s="12" t="s">
        <v>20</v>
      </c>
      <c r="Y8" s="12">
        <v>50.5</v>
      </c>
      <c r="Z8" s="12">
        <v>48.41</v>
      </c>
      <c r="AA8" s="12">
        <v>48.47</v>
      </c>
      <c r="AB8" s="9"/>
      <c r="AC8" s="13">
        <f>SUM(D8:AA8)</f>
        <v>645.66</v>
      </c>
      <c r="AD8" s="14">
        <f t="shared" ref="AD8:AD18" si="1">_xlfn.RANK.EQ(AC8,$AC$7:$AC$18,1)</f>
        <v>1</v>
      </c>
      <c r="AE8" s="14">
        <f t="shared" si="0"/>
        <v>1</v>
      </c>
    </row>
    <row r="9" spans="1:31" ht="15.75" x14ac:dyDescent="0.25">
      <c r="A9" s="10"/>
      <c r="B9" s="11" t="s">
        <v>23</v>
      </c>
      <c r="C9" s="11" t="s">
        <v>24</v>
      </c>
      <c r="D9" s="12">
        <v>35.47</v>
      </c>
      <c r="E9" s="12" t="s">
        <v>20</v>
      </c>
      <c r="F9" s="12">
        <v>31.69</v>
      </c>
      <c r="G9" s="12">
        <v>31.66</v>
      </c>
      <c r="H9" s="12" t="s">
        <v>20</v>
      </c>
      <c r="I9" s="12">
        <v>35.06</v>
      </c>
      <c r="J9" s="12">
        <v>36.75</v>
      </c>
      <c r="K9" s="12">
        <v>34.369999999999997</v>
      </c>
      <c r="L9" s="12" t="s">
        <v>20</v>
      </c>
      <c r="M9" s="12">
        <v>20.100000000000001</v>
      </c>
      <c r="N9" s="12">
        <v>19.5</v>
      </c>
      <c r="O9" s="12">
        <v>19.600000000000001</v>
      </c>
      <c r="P9" s="12">
        <v>53.6</v>
      </c>
      <c r="Q9" s="12" t="s">
        <v>20</v>
      </c>
      <c r="R9" s="12">
        <v>53.6</v>
      </c>
      <c r="S9" s="12">
        <v>51.7</v>
      </c>
      <c r="T9" s="12">
        <v>32</v>
      </c>
      <c r="U9" s="12" t="s">
        <v>20</v>
      </c>
      <c r="V9" s="12">
        <v>31.18</v>
      </c>
      <c r="W9" s="12">
        <v>31.19</v>
      </c>
      <c r="X9" s="12" t="s">
        <v>20</v>
      </c>
      <c r="Y9" s="12">
        <v>55.07</v>
      </c>
      <c r="Z9" s="12">
        <v>50.25</v>
      </c>
      <c r="AA9" s="12">
        <v>49.1</v>
      </c>
      <c r="AB9" s="9"/>
      <c r="AC9" s="13">
        <f>SUM(D9:AA9)</f>
        <v>671.8900000000001</v>
      </c>
      <c r="AD9" s="14">
        <f t="shared" si="1"/>
        <v>4</v>
      </c>
      <c r="AE9" s="14">
        <f t="shared" si="0"/>
        <v>8</v>
      </c>
    </row>
    <row r="10" spans="1:31" ht="15.75" x14ac:dyDescent="0.25">
      <c r="A10" s="10"/>
      <c r="B10" s="11" t="s">
        <v>25</v>
      </c>
      <c r="C10" s="11" t="s">
        <v>26</v>
      </c>
      <c r="D10" s="12" t="s">
        <v>20</v>
      </c>
      <c r="E10" s="12">
        <v>35.83</v>
      </c>
      <c r="F10" s="12">
        <v>35.19</v>
      </c>
      <c r="G10" s="12">
        <v>34.15</v>
      </c>
      <c r="H10" s="12">
        <v>34.21</v>
      </c>
      <c r="I10" s="12" t="s">
        <v>20</v>
      </c>
      <c r="J10" s="12">
        <v>34.159999999999997</v>
      </c>
      <c r="K10" s="12">
        <v>32.409999999999997</v>
      </c>
      <c r="L10" s="12" t="s">
        <v>20</v>
      </c>
      <c r="M10" s="12">
        <v>20.3</v>
      </c>
      <c r="N10" s="12">
        <v>19.600000000000001</v>
      </c>
      <c r="O10" s="12">
        <v>19.600000000000001</v>
      </c>
      <c r="P10" s="12">
        <v>49.5</v>
      </c>
      <c r="Q10" s="12" t="s">
        <v>20</v>
      </c>
      <c r="R10" s="12">
        <v>48.5</v>
      </c>
      <c r="S10" s="12">
        <v>47.9</v>
      </c>
      <c r="T10" s="12" t="s">
        <v>20</v>
      </c>
      <c r="U10" s="12">
        <v>32.5</v>
      </c>
      <c r="V10" s="12">
        <v>32.25</v>
      </c>
      <c r="W10" s="12">
        <v>32.369999999999997</v>
      </c>
      <c r="X10" s="12" t="s">
        <v>20</v>
      </c>
      <c r="Y10" s="12">
        <v>52.96</v>
      </c>
      <c r="Z10" s="12">
        <v>50.16</v>
      </c>
      <c r="AA10" s="12">
        <v>51</v>
      </c>
      <c r="AB10" s="9"/>
      <c r="AC10" s="13">
        <f>SUM(D10:AA10)</f>
        <v>662.58999999999992</v>
      </c>
      <c r="AD10" s="14">
        <f t="shared" si="1"/>
        <v>2</v>
      </c>
      <c r="AE10" s="14">
        <f t="shared" si="0"/>
        <v>4</v>
      </c>
    </row>
    <row r="11" spans="1:31" ht="15.75" x14ac:dyDescent="0.25">
      <c r="A11" s="10"/>
      <c r="B11" s="11" t="s">
        <v>27</v>
      </c>
      <c r="C11" s="11" t="s">
        <v>24</v>
      </c>
      <c r="D11" s="12">
        <v>36.75</v>
      </c>
      <c r="E11" s="15" t="s">
        <v>20</v>
      </c>
      <c r="F11" s="12">
        <v>33.03</v>
      </c>
      <c r="G11" s="12">
        <v>32.97</v>
      </c>
      <c r="H11" s="12" t="s">
        <v>20</v>
      </c>
      <c r="I11" s="12">
        <v>34.68</v>
      </c>
      <c r="J11" s="12">
        <v>34.94</v>
      </c>
      <c r="K11" s="12">
        <v>34.659999999999997</v>
      </c>
      <c r="L11" s="12">
        <v>25.4</v>
      </c>
      <c r="M11" s="12" t="s">
        <v>20</v>
      </c>
      <c r="N11" s="12">
        <v>19.8</v>
      </c>
      <c r="O11" s="12">
        <v>20</v>
      </c>
      <c r="P11" s="12" t="s">
        <v>20</v>
      </c>
      <c r="Q11" s="12">
        <v>50.9</v>
      </c>
      <c r="R11" s="12">
        <v>47.7</v>
      </c>
      <c r="S11" s="12">
        <v>47.3</v>
      </c>
      <c r="T11" s="12">
        <v>31.69</v>
      </c>
      <c r="U11" s="12">
        <v>30.5</v>
      </c>
      <c r="V11" s="12" t="s">
        <v>20</v>
      </c>
      <c r="W11" s="12">
        <v>31.62</v>
      </c>
      <c r="X11" s="12">
        <v>51.53</v>
      </c>
      <c r="Y11" s="12" t="s">
        <v>20</v>
      </c>
      <c r="Z11" s="12">
        <v>50.91</v>
      </c>
      <c r="AA11" s="12">
        <v>49.19</v>
      </c>
      <c r="AB11" s="9"/>
      <c r="AC11" s="13">
        <f>SUM(D11:AA11)</f>
        <v>663.56999999999994</v>
      </c>
      <c r="AD11" s="14">
        <f t="shared" si="1"/>
        <v>3</v>
      </c>
      <c r="AE11" s="14">
        <f t="shared" si="0"/>
        <v>5</v>
      </c>
    </row>
    <row r="12" spans="1:31" ht="15.75" x14ac:dyDescent="0.25">
      <c r="A12" s="10"/>
      <c r="B12" s="11" t="s">
        <v>28</v>
      </c>
      <c r="C12" s="11" t="s">
        <v>22</v>
      </c>
      <c r="D12" s="12">
        <v>39.5</v>
      </c>
      <c r="E12" s="12" t="s">
        <v>20</v>
      </c>
      <c r="F12" s="12">
        <v>39</v>
      </c>
      <c r="G12" s="12">
        <v>38.15</v>
      </c>
      <c r="H12" s="12" t="s">
        <v>20</v>
      </c>
      <c r="I12" s="12">
        <v>35.4</v>
      </c>
      <c r="J12" s="12">
        <v>35.69</v>
      </c>
      <c r="K12" s="12">
        <v>38.159999999999997</v>
      </c>
      <c r="L12" s="12" t="s">
        <v>20</v>
      </c>
      <c r="M12" s="12">
        <v>21.3</v>
      </c>
      <c r="N12" s="12">
        <v>21.1</v>
      </c>
      <c r="O12" s="12">
        <v>21.4</v>
      </c>
      <c r="P12" s="12" t="s">
        <v>20</v>
      </c>
      <c r="Q12" s="12">
        <v>51.9</v>
      </c>
      <c r="R12" s="12">
        <v>50.1</v>
      </c>
      <c r="S12" s="12">
        <v>51.9</v>
      </c>
      <c r="T12" s="12" t="s">
        <v>20</v>
      </c>
      <c r="U12" s="12">
        <v>33.18</v>
      </c>
      <c r="V12" s="12">
        <v>31.69</v>
      </c>
      <c r="W12" s="12">
        <v>32.880000000000003</v>
      </c>
      <c r="X12" s="12">
        <v>53.44</v>
      </c>
      <c r="Y12" s="12">
        <v>54.09</v>
      </c>
      <c r="Z12" s="12">
        <v>53.53</v>
      </c>
      <c r="AA12" s="12" t="s">
        <v>20</v>
      </c>
      <c r="AB12" s="9"/>
      <c r="AC12" s="13">
        <f>SUM(D12:AA12)</f>
        <v>702.41</v>
      </c>
      <c r="AD12" s="14">
        <f t="shared" si="1"/>
        <v>7</v>
      </c>
      <c r="AE12" s="14">
        <f t="shared" si="0"/>
        <v>19</v>
      </c>
    </row>
    <row r="13" spans="1:31" ht="15.75" x14ac:dyDescent="0.25">
      <c r="A13" s="10"/>
      <c r="B13" s="11" t="s">
        <v>29</v>
      </c>
      <c r="C13" s="11" t="s">
        <v>22</v>
      </c>
      <c r="D13" s="12">
        <v>36.380000000000003</v>
      </c>
      <c r="E13" s="12">
        <v>35.69</v>
      </c>
      <c r="F13" s="12">
        <v>34.81</v>
      </c>
      <c r="G13" s="12" t="s">
        <v>20</v>
      </c>
      <c r="H13" s="17">
        <v>62.41</v>
      </c>
      <c r="I13" s="12">
        <v>35.869999999999997</v>
      </c>
      <c r="J13" s="17">
        <v>62.41</v>
      </c>
      <c r="K13" s="12" t="s">
        <v>20</v>
      </c>
      <c r="L13" s="12">
        <v>22.1</v>
      </c>
      <c r="M13" s="12">
        <v>22.3</v>
      </c>
      <c r="N13" s="12">
        <v>23</v>
      </c>
      <c r="O13" s="12" t="s">
        <v>20</v>
      </c>
      <c r="P13" s="16">
        <v>55.4</v>
      </c>
      <c r="Q13" s="12" t="s">
        <v>20</v>
      </c>
      <c r="R13" s="12">
        <v>51.8</v>
      </c>
      <c r="S13" s="12">
        <v>49.5</v>
      </c>
      <c r="T13" s="12">
        <v>34.06</v>
      </c>
      <c r="U13" s="12">
        <v>33.25</v>
      </c>
      <c r="V13" s="12">
        <v>32.32</v>
      </c>
      <c r="W13" s="12" t="s">
        <v>20</v>
      </c>
      <c r="X13" s="12">
        <v>51.15</v>
      </c>
      <c r="Y13" s="12">
        <v>54.32</v>
      </c>
      <c r="Z13" s="12">
        <v>52.19</v>
      </c>
      <c r="AA13" s="12" t="s">
        <v>20</v>
      </c>
      <c r="AB13" s="9"/>
      <c r="AC13" s="13">
        <f>SUM(D13:AA13)</f>
        <v>748.96</v>
      </c>
      <c r="AD13" s="14">
        <f t="shared" si="1"/>
        <v>9</v>
      </c>
      <c r="AE13" s="14">
        <f t="shared" si="0"/>
        <v>32</v>
      </c>
    </row>
    <row r="14" spans="1:31" ht="15.75" x14ac:dyDescent="0.25">
      <c r="A14" s="10"/>
      <c r="B14" s="11" t="s">
        <v>30</v>
      </c>
      <c r="C14" s="11" t="s">
        <v>24</v>
      </c>
      <c r="D14" s="12">
        <v>37.119999999999997</v>
      </c>
      <c r="E14" s="12" t="s">
        <v>20</v>
      </c>
      <c r="F14" s="12">
        <v>34.81</v>
      </c>
      <c r="G14" s="12">
        <v>35.369999999999997</v>
      </c>
      <c r="H14" s="12">
        <v>35.99</v>
      </c>
      <c r="I14" s="12" t="s">
        <v>20</v>
      </c>
      <c r="J14" s="12">
        <v>34.25</v>
      </c>
      <c r="K14" s="12">
        <v>34.28</v>
      </c>
      <c r="L14" s="12">
        <v>21.1</v>
      </c>
      <c r="M14" s="12" t="s">
        <v>20</v>
      </c>
      <c r="N14" s="12">
        <v>19.899999999999999</v>
      </c>
      <c r="O14" s="12">
        <v>20.100000000000001</v>
      </c>
      <c r="P14" s="12">
        <v>53.2</v>
      </c>
      <c r="Q14" s="12" t="s">
        <v>20</v>
      </c>
      <c r="R14" s="12">
        <v>50.5</v>
      </c>
      <c r="S14" s="12">
        <v>50.1</v>
      </c>
      <c r="T14" s="12" t="s">
        <v>20</v>
      </c>
      <c r="U14" s="12">
        <v>32.31</v>
      </c>
      <c r="V14" s="12">
        <v>32.32</v>
      </c>
      <c r="W14" s="12">
        <v>32.44</v>
      </c>
      <c r="X14" s="12">
        <v>51.78</v>
      </c>
      <c r="Y14" s="12" t="s">
        <v>20</v>
      </c>
      <c r="Z14" s="12">
        <v>55.5</v>
      </c>
      <c r="AA14" s="12">
        <v>50.66</v>
      </c>
      <c r="AB14" s="9"/>
      <c r="AC14" s="13">
        <f>SUM(D14:AA14)</f>
        <v>681.7299999999999</v>
      </c>
      <c r="AD14" s="14">
        <f t="shared" si="1"/>
        <v>5</v>
      </c>
      <c r="AE14" s="14">
        <f t="shared" si="0"/>
        <v>11</v>
      </c>
    </row>
    <row r="15" spans="1:31" ht="15.75" x14ac:dyDescent="0.25">
      <c r="A15" s="10"/>
      <c r="B15" s="11" t="s">
        <v>31</v>
      </c>
      <c r="C15" s="11" t="s">
        <v>24</v>
      </c>
      <c r="D15" s="12" t="s">
        <v>20</v>
      </c>
      <c r="E15" s="12">
        <v>36.78</v>
      </c>
      <c r="F15" s="12">
        <v>35.630000000000003</v>
      </c>
      <c r="G15" s="12">
        <v>33.31</v>
      </c>
      <c r="H15" s="12" t="s">
        <v>20</v>
      </c>
      <c r="I15" s="12">
        <v>35.85</v>
      </c>
      <c r="J15" s="12">
        <v>35.1</v>
      </c>
      <c r="K15" s="12">
        <v>34.630000000000003</v>
      </c>
      <c r="L15" s="12">
        <v>23.4</v>
      </c>
      <c r="M15" s="12">
        <v>22.7</v>
      </c>
      <c r="N15" s="12" t="s">
        <v>20</v>
      </c>
      <c r="O15" s="12">
        <v>21.4</v>
      </c>
      <c r="P15" s="12" t="s">
        <v>20</v>
      </c>
      <c r="Q15" s="12">
        <v>52</v>
      </c>
      <c r="R15" s="12">
        <v>50</v>
      </c>
      <c r="S15" s="12">
        <v>49.4</v>
      </c>
      <c r="T15" s="12" t="s">
        <v>20</v>
      </c>
      <c r="U15" s="12">
        <v>32.94</v>
      </c>
      <c r="V15" s="12">
        <v>32.19</v>
      </c>
      <c r="W15" s="12">
        <v>33.25</v>
      </c>
      <c r="X15" s="12">
        <v>53.69</v>
      </c>
      <c r="Y15" s="12" t="s">
        <v>20</v>
      </c>
      <c r="Z15" s="12">
        <v>51.5</v>
      </c>
      <c r="AA15" s="12">
        <v>50.38</v>
      </c>
      <c r="AB15" s="9"/>
      <c r="AC15" s="13">
        <f>SUM(D15:AA15)</f>
        <v>684.15</v>
      </c>
      <c r="AD15" s="14">
        <f t="shared" si="1"/>
        <v>6</v>
      </c>
      <c r="AE15" s="14">
        <f t="shared" si="0"/>
        <v>13</v>
      </c>
    </row>
    <row r="16" spans="1:31" ht="15.75" x14ac:dyDescent="0.25">
      <c r="A16" s="10"/>
      <c r="B16" s="11" t="s">
        <v>32</v>
      </c>
      <c r="C16" s="11" t="s">
        <v>22</v>
      </c>
      <c r="D16" s="12" t="s">
        <v>20</v>
      </c>
      <c r="E16" s="12">
        <v>34.53</v>
      </c>
      <c r="F16" s="12">
        <v>33.659999999999997</v>
      </c>
      <c r="G16" s="12">
        <v>33.840000000000003</v>
      </c>
      <c r="H16" s="12" t="s">
        <v>20</v>
      </c>
      <c r="I16" s="12">
        <v>34.869999999999997</v>
      </c>
      <c r="J16" s="12">
        <v>33.03</v>
      </c>
      <c r="K16" s="12">
        <v>32.97</v>
      </c>
      <c r="L16" s="12" t="s">
        <v>20</v>
      </c>
      <c r="M16" s="12">
        <v>20.100000000000001</v>
      </c>
      <c r="N16" s="12">
        <v>19.8</v>
      </c>
      <c r="O16" s="12">
        <v>19.8</v>
      </c>
      <c r="P16" s="12">
        <v>46.3</v>
      </c>
      <c r="Q16" s="12" t="s">
        <v>20</v>
      </c>
      <c r="R16" s="17">
        <v>73.7</v>
      </c>
      <c r="S16" s="12">
        <v>44.7</v>
      </c>
      <c r="T16" s="12">
        <v>30.87</v>
      </c>
      <c r="U16" s="12">
        <v>30.06</v>
      </c>
      <c r="V16" s="12">
        <v>30.5</v>
      </c>
      <c r="W16" s="12" t="s">
        <v>20</v>
      </c>
      <c r="X16" s="12">
        <v>48</v>
      </c>
      <c r="Y16" s="12">
        <v>51.16</v>
      </c>
      <c r="Z16" s="12">
        <v>47.31</v>
      </c>
      <c r="AA16" s="12">
        <v>47.97</v>
      </c>
      <c r="AB16" s="9"/>
      <c r="AC16" s="13">
        <f>SUM(D16:AA16)</f>
        <v>713.17000000000007</v>
      </c>
      <c r="AD16" s="14">
        <f t="shared" si="1"/>
        <v>8</v>
      </c>
      <c r="AE16" s="14">
        <f t="shared" si="0"/>
        <v>21</v>
      </c>
    </row>
    <row r="17" spans="1:31" ht="15.75" x14ac:dyDescent="0.25">
      <c r="A17" s="10"/>
      <c r="B17" s="11" t="s">
        <v>33</v>
      </c>
      <c r="C17" s="11" t="s">
        <v>24</v>
      </c>
      <c r="D17" s="12">
        <v>33.47</v>
      </c>
      <c r="E17" s="12">
        <v>34.659999999999997</v>
      </c>
      <c r="F17" s="12">
        <v>34.53</v>
      </c>
      <c r="G17" s="12" t="s">
        <v>20</v>
      </c>
      <c r="H17" s="12" t="s">
        <v>20</v>
      </c>
      <c r="I17" s="12">
        <v>39.369999999999997</v>
      </c>
      <c r="J17" s="12">
        <v>39.53</v>
      </c>
      <c r="K17" s="17">
        <v>62.41</v>
      </c>
      <c r="L17" s="12">
        <v>21.8</v>
      </c>
      <c r="M17" s="12">
        <v>21.3</v>
      </c>
      <c r="N17" s="12">
        <v>19.600000000000001</v>
      </c>
      <c r="O17" s="12" t="s">
        <v>20</v>
      </c>
      <c r="P17" s="12">
        <v>53.3</v>
      </c>
      <c r="Q17" s="12" t="s">
        <v>20</v>
      </c>
      <c r="R17" s="12">
        <v>50.8</v>
      </c>
      <c r="S17" s="16">
        <v>57.8</v>
      </c>
      <c r="T17" s="12">
        <v>33.68</v>
      </c>
      <c r="U17" s="12">
        <v>32.81</v>
      </c>
      <c r="V17" s="12">
        <v>31.69</v>
      </c>
      <c r="W17" s="12" t="s">
        <v>20</v>
      </c>
      <c r="X17" s="12">
        <v>53.44</v>
      </c>
      <c r="Y17" s="17">
        <v>77.31</v>
      </c>
      <c r="Z17" s="12">
        <v>51.78</v>
      </c>
      <c r="AA17" s="12" t="s">
        <v>20</v>
      </c>
      <c r="AB17" s="9"/>
      <c r="AC17" s="13">
        <f>SUM(D17:AA17)</f>
        <v>749.28</v>
      </c>
      <c r="AD17" s="14">
        <f t="shared" si="1"/>
        <v>10</v>
      </c>
      <c r="AE17" s="14">
        <f t="shared" si="0"/>
        <v>33</v>
      </c>
    </row>
    <row r="18" spans="1:31" ht="15.75" x14ac:dyDescent="0.25">
      <c r="A18" s="18"/>
      <c r="B18" s="11" t="s">
        <v>34</v>
      </c>
      <c r="C18" s="11" t="s">
        <v>24</v>
      </c>
      <c r="D18" s="12">
        <v>38.159999999999997</v>
      </c>
      <c r="E18" s="12">
        <v>37.590000000000003</v>
      </c>
      <c r="F18" s="12" t="s">
        <v>20</v>
      </c>
      <c r="G18" s="12">
        <v>35.4</v>
      </c>
      <c r="H18" s="12" t="s">
        <v>20</v>
      </c>
      <c r="I18" s="12">
        <v>46.19</v>
      </c>
      <c r="J18" s="12">
        <v>42.13</v>
      </c>
      <c r="K18" s="12">
        <v>45.47</v>
      </c>
      <c r="L18" s="12">
        <v>32</v>
      </c>
      <c r="M18" s="12">
        <v>23.9</v>
      </c>
      <c r="N18" s="12">
        <v>28.1</v>
      </c>
      <c r="O18" s="12" t="s">
        <v>20</v>
      </c>
      <c r="P18" s="12">
        <v>60.7</v>
      </c>
      <c r="Q18" s="12" t="s">
        <v>20</v>
      </c>
      <c r="R18" s="12">
        <v>55.8</v>
      </c>
      <c r="S18" s="12">
        <v>63.7</v>
      </c>
      <c r="T18" s="12">
        <v>36.06</v>
      </c>
      <c r="U18" s="12" t="s">
        <v>20</v>
      </c>
      <c r="V18" s="12">
        <v>33.68</v>
      </c>
      <c r="W18" s="12">
        <v>34.94</v>
      </c>
      <c r="X18" s="12">
        <v>74.41</v>
      </c>
      <c r="Y18" s="12">
        <v>67.87</v>
      </c>
      <c r="Z18" s="12" t="s">
        <v>20</v>
      </c>
      <c r="AA18" s="12">
        <v>61.78</v>
      </c>
      <c r="AB18" s="9"/>
      <c r="AC18" s="13">
        <f>SUM(D18:AA18)</f>
        <v>817.87999999999988</v>
      </c>
      <c r="AD18" s="14">
        <f t="shared" si="1"/>
        <v>12</v>
      </c>
      <c r="AE18" s="14">
        <f t="shared" si="0"/>
        <v>39</v>
      </c>
    </row>
    <row r="19" spans="1:31" x14ac:dyDescent="0.25">
      <c r="A19" s="6" t="s">
        <v>38</v>
      </c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8"/>
      <c r="AD19" s="19"/>
      <c r="AE19" s="19"/>
    </row>
    <row r="20" spans="1:31" x14ac:dyDescent="0.25">
      <c r="A20" s="10"/>
      <c r="B20" s="11" t="s">
        <v>39</v>
      </c>
      <c r="C20" s="11" t="s">
        <v>40</v>
      </c>
      <c r="D20" s="13">
        <v>35.909999999999997</v>
      </c>
      <c r="E20" s="13" t="s">
        <v>20</v>
      </c>
      <c r="F20" s="13">
        <v>35.630000000000003</v>
      </c>
      <c r="G20" s="13">
        <v>34.72</v>
      </c>
      <c r="H20" s="13" t="s">
        <v>20</v>
      </c>
      <c r="I20" s="13">
        <v>37.44</v>
      </c>
      <c r="J20" s="13">
        <v>37.369999999999997</v>
      </c>
      <c r="K20" s="13">
        <v>36.19</v>
      </c>
      <c r="L20" s="13" t="s">
        <v>20</v>
      </c>
      <c r="M20" s="13">
        <v>23.1</v>
      </c>
      <c r="N20" s="13">
        <v>22.6</v>
      </c>
      <c r="O20" s="13">
        <v>23.5</v>
      </c>
      <c r="P20" s="13">
        <v>53.8</v>
      </c>
      <c r="Q20" s="13">
        <v>53.6</v>
      </c>
      <c r="R20" s="13" t="s">
        <v>20</v>
      </c>
      <c r="S20" s="13">
        <v>52.8</v>
      </c>
      <c r="T20" s="13">
        <v>32.82</v>
      </c>
      <c r="U20" s="13" t="s">
        <v>20</v>
      </c>
      <c r="V20" s="13">
        <v>32.75</v>
      </c>
      <c r="W20" s="13">
        <v>31.75</v>
      </c>
      <c r="X20" s="13" t="s">
        <v>20</v>
      </c>
      <c r="Y20" s="13">
        <v>55.59</v>
      </c>
      <c r="Z20" s="13">
        <v>53.41</v>
      </c>
      <c r="AA20" s="13">
        <v>61.35</v>
      </c>
      <c r="AB20" s="9"/>
      <c r="AC20" s="13">
        <f>SUM(D20:AA20)</f>
        <v>714.33</v>
      </c>
      <c r="AD20" s="14">
        <f>_xlfn.RANK.EQ(AC20,$AC$20:$AC$26,1)</f>
        <v>5</v>
      </c>
      <c r="AE20" s="14">
        <f t="shared" ref="AE20:AE26" si="2">_xlfn.RANK.EQ(AC20,$AC$7:$AC$55,1)</f>
        <v>23</v>
      </c>
    </row>
    <row r="21" spans="1:31" ht="15.75" x14ac:dyDescent="0.25">
      <c r="A21" s="10"/>
      <c r="B21" s="11" t="s">
        <v>41</v>
      </c>
      <c r="C21" s="11" t="s">
        <v>40</v>
      </c>
      <c r="D21" s="12">
        <v>35.71</v>
      </c>
      <c r="E21" s="12" t="s">
        <v>20</v>
      </c>
      <c r="F21" s="12">
        <v>34.65</v>
      </c>
      <c r="G21" s="12">
        <v>32.57</v>
      </c>
      <c r="H21" s="12">
        <v>34.840000000000003</v>
      </c>
      <c r="I21" s="12" t="s">
        <v>20</v>
      </c>
      <c r="J21" s="12">
        <v>34.81</v>
      </c>
      <c r="K21" s="12">
        <v>34.119999999999997</v>
      </c>
      <c r="L21" s="12">
        <v>22.1</v>
      </c>
      <c r="M21" s="12" t="s">
        <v>20</v>
      </c>
      <c r="N21" s="12">
        <v>21.4</v>
      </c>
      <c r="O21" s="12">
        <v>21.2</v>
      </c>
      <c r="P21" s="12">
        <v>47.4</v>
      </c>
      <c r="Q21" s="12">
        <v>47.1</v>
      </c>
      <c r="R21" s="12">
        <v>45.8</v>
      </c>
      <c r="S21" s="12" t="s">
        <v>20</v>
      </c>
      <c r="T21" s="12" t="s">
        <v>20</v>
      </c>
      <c r="U21" s="12">
        <v>31.94</v>
      </c>
      <c r="V21" s="12">
        <v>32.44</v>
      </c>
      <c r="W21" s="12">
        <v>31.88</v>
      </c>
      <c r="X21" s="12">
        <v>51.78</v>
      </c>
      <c r="Y21" s="12" t="s">
        <v>20</v>
      </c>
      <c r="Z21" s="12">
        <v>51.12</v>
      </c>
      <c r="AA21" s="12">
        <v>51.72</v>
      </c>
      <c r="AB21" s="9"/>
      <c r="AC21" s="13">
        <f t="shared" ref="AC21:AC26" si="3">SUM(D21:AA21)</f>
        <v>662.58</v>
      </c>
      <c r="AD21" s="14">
        <f t="shared" ref="AD21:AD26" si="4">_xlfn.RANK.EQ(AC21,$AC$20:$AC$26,1)</f>
        <v>1</v>
      </c>
      <c r="AE21" s="14">
        <f t="shared" si="2"/>
        <v>3</v>
      </c>
    </row>
    <row r="22" spans="1:31" x14ac:dyDescent="0.25">
      <c r="A22" s="10"/>
      <c r="B22" s="11" t="s">
        <v>42</v>
      </c>
      <c r="C22" s="11" t="s">
        <v>43</v>
      </c>
      <c r="D22" s="13" t="s">
        <v>20</v>
      </c>
      <c r="E22" s="13">
        <v>36.75</v>
      </c>
      <c r="F22" s="13">
        <v>34.71</v>
      </c>
      <c r="G22" s="13">
        <v>34.630000000000003</v>
      </c>
      <c r="H22" s="13" t="s">
        <v>20</v>
      </c>
      <c r="I22" s="13">
        <v>39.32</v>
      </c>
      <c r="J22" s="13">
        <v>37.130000000000003</v>
      </c>
      <c r="K22" s="13">
        <v>37.03</v>
      </c>
      <c r="L22" s="13" t="s">
        <v>20</v>
      </c>
      <c r="M22" s="13">
        <v>22.3</v>
      </c>
      <c r="N22" s="13">
        <v>20.6</v>
      </c>
      <c r="O22" s="13">
        <v>20.9</v>
      </c>
      <c r="P22" s="13">
        <v>55.3</v>
      </c>
      <c r="Q22" s="13" t="s">
        <v>20</v>
      </c>
      <c r="R22" s="13">
        <v>53.6</v>
      </c>
      <c r="S22" s="13">
        <v>52.3</v>
      </c>
      <c r="T22" s="13" t="s">
        <v>20</v>
      </c>
      <c r="U22" s="13">
        <v>33.369999999999997</v>
      </c>
      <c r="V22" s="13">
        <v>32.75</v>
      </c>
      <c r="W22" s="13">
        <v>32.94</v>
      </c>
      <c r="X22" s="13">
        <v>57.19</v>
      </c>
      <c r="Y22" s="13">
        <v>58.28</v>
      </c>
      <c r="Z22" s="13" t="s">
        <v>20</v>
      </c>
      <c r="AA22" s="13">
        <v>56.63</v>
      </c>
      <c r="AB22" s="9"/>
      <c r="AC22" s="13">
        <f t="shared" si="3"/>
        <v>715.73000000000013</v>
      </c>
      <c r="AD22" s="14">
        <f t="shared" si="4"/>
        <v>6</v>
      </c>
      <c r="AE22" s="14">
        <f t="shared" si="2"/>
        <v>24</v>
      </c>
    </row>
    <row r="23" spans="1:31" x14ac:dyDescent="0.25">
      <c r="A23" s="10"/>
      <c r="B23" s="11" t="s">
        <v>44</v>
      </c>
      <c r="C23" s="11" t="s">
        <v>40</v>
      </c>
      <c r="D23" s="13" t="s">
        <v>20</v>
      </c>
      <c r="E23" s="13">
        <v>34.619999999999997</v>
      </c>
      <c r="F23" s="13">
        <v>33.869999999999997</v>
      </c>
      <c r="G23" s="13">
        <v>32.81</v>
      </c>
      <c r="H23" s="13">
        <v>35.869999999999997</v>
      </c>
      <c r="I23" s="13" t="s">
        <v>20</v>
      </c>
      <c r="J23" s="13">
        <v>36.28</v>
      </c>
      <c r="K23" s="13">
        <v>36.869999999999997</v>
      </c>
      <c r="L23" s="13" t="s">
        <v>20</v>
      </c>
      <c r="M23" s="13">
        <v>22.4</v>
      </c>
      <c r="N23" s="13">
        <v>21.4</v>
      </c>
      <c r="O23" s="13">
        <v>21.5</v>
      </c>
      <c r="P23" s="13">
        <v>48.1</v>
      </c>
      <c r="Q23" s="21">
        <v>52.5</v>
      </c>
      <c r="R23" s="20" t="s">
        <v>20</v>
      </c>
      <c r="S23" s="13">
        <v>47.4</v>
      </c>
      <c r="T23" s="13" t="s">
        <v>20</v>
      </c>
      <c r="U23" s="13">
        <v>31.44</v>
      </c>
      <c r="V23" s="13">
        <v>31.25</v>
      </c>
      <c r="W23" s="13">
        <v>30.88</v>
      </c>
      <c r="X23" s="13" t="s">
        <v>20</v>
      </c>
      <c r="Y23" s="13">
        <v>52.13</v>
      </c>
      <c r="Z23" s="13">
        <v>50.71</v>
      </c>
      <c r="AA23" s="13">
        <v>50.22</v>
      </c>
      <c r="AB23" s="9"/>
      <c r="AC23" s="13">
        <f t="shared" si="3"/>
        <v>670.25000000000011</v>
      </c>
      <c r="AD23" s="14">
        <f t="shared" si="4"/>
        <v>2</v>
      </c>
      <c r="AE23" s="14">
        <f t="shared" si="2"/>
        <v>6</v>
      </c>
    </row>
    <row r="24" spans="1:31" x14ac:dyDescent="0.25">
      <c r="A24" s="10"/>
      <c r="B24" s="11" t="s">
        <v>45</v>
      </c>
      <c r="C24" s="11" t="s">
        <v>46</v>
      </c>
      <c r="D24" s="13">
        <v>36.6</v>
      </c>
      <c r="E24" s="13">
        <v>35.5</v>
      </c>
      <c r="F24" s="13">
        <v>34.72</v>
      </c>
      <c r="G24" s="13" t="s">
        <v>20</v>
      </c>
      <c r="H24" s="13">
        <v>41.34</v>
      </c>
      <c r="I24" s="21">
        <v>39.36</v>
      </c>
      <c r="J24" s="20" t="s">
        <v>20</v>
      </c>
      <c r="K24" s="13">
        <v>33.659999999999997</v>
      </c>
      <c r="L24" s="13" t="s">
        <v>20</v>
      </c>
      <c r="M24" s="13">
        <v>20.9</v>
      </c>
      <c r="N24" s="13">
        <v>21.3</v>
      </c>
      <c r="O24" s="13">
        <v>21.5</v>
      </c>
      <c r="P24" s="13">
        <v>47.7</v>
      </c>
      <c r="Q24" s="13">
        <v>49.9</v>
      </c>
      <c r="R24" s="20" t="s">
        <v>20</v>
      </c>
      <c r="S24" s="13">
        <v>48.1</v>
      </c>
      <c r="T24" s="13">
        <v>32.19</v>
      </c>
      <c r="U24" s="13">
        <v>31.81</v>
      </c>
      <c r="V24" s="20" t="s">
        <v>20</v>
      </c>
      <c r="W24" s="13">
        <v>31.25</v>
      </c>
      <c r="X24" s="13" t="s">
        <v>20</v>
      </c>
      <c r="Y24" s="13">
        <v>53.47</v>
      </c>
      <c r="Z24" s="21">
        <v>55.94</v>
      </c>
      <c r="AA24" s="13">
        <v>51.68</v>
      </c>
      <c r="AB24" s="9"/>
      <c r="AC24" s="13">
        <f t="shared" si="3"/>
        <v>686.92</v>
      </c>
      <c r="AD24" s="14">
        <f t="shared" si="4"/>
        <v>3</v>
      </c>
      <c r="AE24" s="14">
        <f t="shared" si="2"/>
        <v>14</v>
      </c>
    </row>
    <row r="25" spans="1:31" x14ac:dyDescent="0.25">
      <c r="A25" s="10"/>
      <c r="B25" s="11" t="s">
        <v>47</v>
      </c>
      <c r="C25" s="11" t="s">
        <v>46</v>
      </c>
      <c r="D25" s="13">
        <v>43.4</v>
      </c>
      <c r="E25" s="13">
        <v>35.880000000000003</v>
      </c>
      <c r="F25" s="13">
        <v>35.159999999999997</v>
      </c>
      <c r="G25" s="13" t="s">
        <v>20</v>
      </c>
      <c r="H25" s="13">
        <v>38.130000000000003</v>
      </c>
      <c r="I25" s="13">
        <v>35.36</v>
      </c>
      <c r="J25" s="13">
        <v>38.159999999999997</v>
      </c>
      <c r="K25" s="20" t="s">
        <v>20</v>
      </c>
      <c r="L25" s="13" t="s">
        <v>20</v>
      </c>
      <c r="M25" s="13">
        <v>22.1</v>
      </c>
      <c r="N25" s="13">
        <v>20.5</v>
      </c>
      <c r="O25" s="13">
        <v>21.6</v>
      </c>
      <c r="P25" s="13" t="s">
        <v>20</v>
      </c>
      <c r="Q25" s="13">
        <v>51.2</v>
      </c>
      <c r="R25" s="13">
        <v>50.52</v>
      </c>
      <c r="S25" s="13">
        <v>50.3</v>
      </c>
      <c r="T25" s="13" t="s">
        <v>20</v>
      </c>
      <c r="U25" s="13">
        <v>32.06</v>
      </c>
      <c r="V25" s="13">
        <v>31.63</v>
      </c>
      <c r="W25" s="13">
        <v>32.06</v>
      </c>
      <c r="X25" s="13">
        <v>54.63</v>
      </c>
      <c r="Y25" s="13" t="s">
        <v>20</v>
      </c>
      <c r="Z25" s="13">
        <v>51.12</v>
      </c>
      <c r="AA25" s="13">
        <v>51.72</v>
      </c>
      <c r="AB25" s="9"/>
      <c r="AC25" s="13">
        <f t="shared" si="3"/>
        <v>695.53</v>
      </c>
      <c r="AD25" s="14">
        <f t="shared" si="4"/>
        <v>4</v>
      </c>
      <c r="AE25" s="14">
        <f t="shared" si="2"/>
        <v>17</v>
      </c>
    </row>
    <row r="26" spans="1:31" x14ac:dyDescent="0.25">
      <c r="A26" s="10"/>
      <c r="B26" s="11" t="s">
        <v>48</v>
      </c>
      <c r="C26" s="11" t="s">
        <v>49</v>
      </c>
      <c r="D26" s="13">
        <v>38.29</v>
      </c>
      <c r="E26" s="13">
        <v>36.46</v>
      </c>
      <c r="F26" s="13">
        <v>35.03</v>
      </c>
      <c r="G26" s="13" t="s">
        <v>20</v>
      </c>
      <c r="H26" s="13">
        <v>34.81</v>
      </c>
      <c r="I26" s="13">
        <v>39.97</v>
      </c>
      <c r="J26" s="20" t="s">
        <v>20</v>
      </c>
      <c r="K26" s="20">
        <v>37.119999999999997</v>
      </c>
      <c r="L26" s="13">
        <v>25</v>
      </c>
      <c r="M26" s="13">
        <v>24.2</v>
      </c>
      <c r="N26" s="20" t="s">
        <v>20</v>
      </c>
      <c r="O26" s="13">
        <v>23.3</v>
      </c>
      <c r="P26" s="13">
        <v>55.9</v>
      </c>
      <c r="Q26" s="13" t="s">
        <v>20</v>
      </c>
      <c r="R26" s="13">
        <v>54.3</v>
      </c>
      <c r="S26" s="13">
        <v>53.6</v>
      </c>
      <c r="T26" s="13">
        <v>33.94</v>
      </c>
      <c r="U26" s="13" t="s">
        <v>20</v>
      </c>
      <c r="V26" s="13">
        <v>33</v>
      </c>
      <c r="W26" s="13">
        <v>34.68</v>
      </c>
      <c r="X26" s="13">
        <v>56.28</v>
      </c>
      <c r="Y26" s="13">
        <v>59.75</v>
      </c>
      <c r="Z26" s="13" t="s">
        <v>20</v>
      </c>
      <c r="AA26" s="13">
        <v>54.44</v>
      </c>
      <c r="AB26" s="9"/>
      <c r="AC26" s="13">
        <f t="shared" si="3"/>
        <v>730.06999999999994</v>
      </c>
      <c r="AD26" s="14">
        <f t="shared" si="4"/>
        <v>7</v>
      </c>
      <c r="AE26" s="14">
        <f t="shared" si="2"/>
        <v>28</v>
      </c>
    </row>
    <row r="27" spans="1:31" x14ac:dyDescent="0.25">
      <c r="A27" s="6" t="s">
        <v>50</v>
      </c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8"/>
      <c r="AD27" s="19"/>
      <c r="AE27" s="19"/>
    </row>
    <row r="28" spans="1:31" x14ac:dyDescent="0.25">
      <c r="A28" s="10"/>
      <c r="B28" s="11" t="s">
        <v>51</v>
      </c>
      <c r="C28" s="11" t="s">
        <v>52</v>
      </c>
      <c r="D28" s="13" t="s">
        <v>20</v>
      </c>
      <c r="E28" s="13">
        <v>36</v>
      </c>
      <c r="F28" s="13">
        <v>36.630000000000003</v>
      </c>
      <c r="G28" s="13">
        <v>36.159999999999997</v>
      </c>
      <c r="H28" s="13" t="s">
        <v>20</v>
      </c>
      <c r="I28" s="13">
        <v>50.25</v>
      </c>
      <c r="J28" s="13">
        <v>49.13</v>
      </c>
      <c r="K28" s="13">
        <v>46.4</v>
      </c>
      <c r="L28" s="13" t="s">
        <v>20</v>
      </c>
      <c r="M28" s="13">
        <v>24.6</v>
      </c>
      <c r="N28" s="13">
        <v>23.5</v>
      </c>
      <c r="O28" s="13">
        <v>24.1</v>
      </c>
      <c r="P28" s="13" t="s">
        <v>20</v>
      </c>
      <c r="Q28" s="22">
        <v>73.7</v>
      </c>
      <c r="R28" s="22">
        <v>73.7</v>
      </c>
      <c r="S28" s="22">
        <v>73.7</v>
      </c>
      <c r="T28" s="13">
        <v>36.94</v>
      </c>
      <c r="U28" s="13" t="s">
        <v>20</v>
      </c>
      <c r="V28" s="13">
        <v>35.44</v>
      </c>
      <c r="W28" s="13">
        <v>35</v>
      </c>
      <c r="X28" s="13" t="s">
        <v>20</v>
      </c>
      <c r="Y28" s="13">
        <v>60.9</v>
      </c>
      <c r="Z28" s="13">
        <v>63.19</v>
      </c>
      <c r="AA28" s="13">
        <v>62.72</v>
      </c>
      <c r="AB28" s="9"/>
      <c r="AC28" s="13">
        <f>SUM(D28:AA28)</f>
        <v>842.06</v>
      </c>
      <c r="AD28" s="14">
        <f>_xlfn.RANK.EQ(AC28,$AC$28:$AC$30,1)</f>
        <v>2</v>
      </c>
      <c r="AE28" s="14">
        <f>_xlfn.RANK.EQ(AC28,$AC$7:$AC$55,1)</f>
        <v>40</v>
      </c>
    </row>
    <row r="29" spans="1:31" x14ac:dyDescent="0.25">
      <c r="A29" s="10"/>
      <c r="B29" s="11" t="s">
        <v>53</v>
      </c>
      <c r="C29" s="11" t="s">
        <v>54</v>
      </c>
      <c r="D29" s="13" t="s">
        <v>20</v>
      </c>
      <c r="E29" s="13">
        <v>37.03</v>
      </c>
      <c r="F29" s="13">
        <v>43.91</v>
      </c>
      <c r="G29" s="13">
        <v>37.78</v>
      </c>
      <c r="H29" s="13" t="s">
        <v>20</v>
      </c>
      <c r="I29" s="13">
        <v>52.06</v>
      </c>
      <c r="J29" s="13">
        <v>48.75</v>
      </c>
      <c r="K29" s="13">
        <v>53.07</v>
      </c>
      <c r="L29" s="13">
        <v>27.2</v>
      </c>
      <c r="M29" s="13" t="s">
        <v>20</v>
      </c>
      <c r="N29" s="13">
        <v>26.3</v>
      </c>
      <c r="O29" s="13">
        <v>29.7</v>
      </c>
      <c r="P29" s="22">
        <v>73.7</v>
      </c>
      <c r="Q29" s="13" t="s">
        <v>20</v>
      </c>
      <c r="R29" s="13">
        <v>67.7</v>
      </c>
      <c r="S29" s="13">
        <v>62</v>
      </c>
      <c r="T29" s="22">
        <v>60.06</v>
      </c>
      <c r="U29" s="20" t="s">
        <v>20</v>
      </c>
      <c r="V29" s="13">
        <v>38.31</v>
      </c>
      <c r="W29" s="13">
        <v>40.31</v>
      </c>
      <c r="X29" s="13">
        <v>66.819999999999993</v>
      </c>
      <c r="Y29" s="13" t="s">
        <v>20</v>
      </c>
      <c r="Z29" s="13">
        <v>64.09</v>
      </c>
      <c r="AA29" s="13">
        <v>61.1</v>
      </c>
      <c r="AB29" s="9"/>
      <c r="AC29" s="13">
        <f t="shared" ref="AC29:AC30" si="5">SUM(D29:AA29)</f>
        <v>889.88999999999987</v>
      </c>
      <c r="AD29" s="14">
        <f>_xlfn.RANK.EQ(AC29,$AC$28:$AC$30,1)</f>
        <v>3</v>
      </c>
      <c r="AE29" s="14">
        <f>_xlfn.RANK.EQ(AC29,$AC$7:$AC$55,1)</f>
        <v>41</v>
      </c>
    </row>
    <row r="30" spans="1:31" x14ac:dyDescent="0.25">
      <c r="A30" s="10"/>
      <c r="B30" s="11" t="s">
        <v>55</v>
      </c>
      <c r="C30" s="11" t="s">
        <v>56</v>
      </c>
      <c r="D30" s="13" t="s">
        <v>20</v>
      </c>
      <c r="E30" s="13">
        <v>35.97</v>
      </c>
      <c r="F30" s="13">
        <v>35.31</v>
      </c>
      <c r="G30" s="13">
        <v>34.69</v>
      </c>
      <c r="H30" s="13">
        <v>43.81</v>
      </c>
      <c r="I30" s="23" t="s">
        <v>20</v>
      </c>
      <c r="J30" s="21">
        <v>50.85</v>
      </c>
      <c r="K30" s="13">
        <v>38.31</v>
      </c>
      <c r="L30" s="21">
        <v>35</v>
      </c>
      <c r="M30" s="20" t="s">
        <v>20</v>
      </c>
      <c r="N30" s="21">
        <v>35</v>
      </c>
      <c r="O30" s="13">
        <v>23</v>
      </c>
      <c r="P30" s="13" t="s">
        <v>20</v>
      </c>
      <c r="Q30" s="13">
        <v>53</v>
      </c>
      <c r="R30" s="13">
        <v>56.4</v>
      </c>
      <c r="S30" s="21">
        <v>56</v>
      </c>
      <c r="T30" s="13">
        <v>35.880000000000003</v>
      </c>
      <c r="U30" s="20" t="s">
        <v>20</v>
      </c>
      <c r="V30" s="13">
        <v>34.56</v>
      </c>
      <c r="W30" s="13">
        <v>32.5</v>
      </c>
      <c r="X30" s="13">
        <v>62.04</v>
      </c>
      <c r="Y30" s="13" t="s">
        <v>20</v>
      </c>
      <c r="Z30" s="13">
        <v>71.91</v>
      </c>
      <c r="AA30" s="21">
        <v>64.12</v>
      </c>
      <c r="AB30" s="9"/>
      <c r="AC30" s="13">
        <f t="shared" si="5"/>
        <v>798.34999999999991</v>
      </c>
      <c r="AD30" s="14">
        <f>_xlfn.RANK.EQ(AC30,$AC$28:$AC$30,1)</f>
        <v>1</v>
      </c>
      <c r="AE30" s="14">
        <f>_xlfn.RANK.EQ(AC30,$AC$7:$AC$55,1)</f>
        <v>38</v>
      </c>
    </row>
    <row r="31" spans="1:31" x14ac:dyDescent="0.25">
      <c r="A31" s="6" t="s">
        <v>57</v>
      </c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8"/>
      <c r="AD31" s="19"/>
      <c r="AE31" s="19"/>
    </row>
    <row r="32" spans="1:31" x14ac:dyDescent="0.25">
      <c r="A32" s="10"/>
      <c r="B32" s="11" t="s">
        <v>58</v>
      </c>
      <c r="C32" s="11" t="s">
        <v>59</v>
      </c>
      <c r="D32" s="13" t="s">
        <v>20</v>
      </c>
      <c r="E32" s="13">
        <v>37.28</v>
      </c>
      <c r="F32" s="13">
        <v>35.869999999999997</v>
      </c>
      <c r="G32" s="13">
        <v>35.19</v>
      </c>
      <c r="H32" s="13">
        <v>37.72</v>
      </c>
      <c r="I32" s="13">
        <v>39.340000000000003</v>
      </c>
      <c r="J32" s="13">
        <v>37.03</v>
      </c>
      <c r="K32" s="13" t="s">
        <v>20</v>
      </c>
      <c r="L32" s="13">
        <v>22.6</v>
      </c>
      <c r="M32" s="13" t="s">
        <v>20</v>
      </c>
      <c r="N32" s="13">
        <v>22.4</v>
      </c>
      <c r="O32" s="13">
        <v>21.4</v>
      </c>
      <c r="P32" s="13" t="s">
        <v>20</v>
      </c>
      <c r="Q32" s="13">
        <v>50.5</v>
      </c>
      <c r="R32" s="13">
        <v>50.9</v>
      </c>
      <c r="S32" s="13">
        <v>49.9</v>
      </c>
      <c r="T32" s="13" t="s">
        <v>20</v>
      </c>
      <c r="U32" s="13">
        <v>32.619999999999997</v>
      </c>
      <c r="V32" s="13">
        <v>32.69</v>
      </c>
      <c r="W32" s="13">
        <v>32.31</v>
      </c>
      <c r="X32" s="13">
        <v>54.16</v>
      </c>
      <c r="Y32" s="13">
        <v>53.56</v>
      </c>
      <c r="Z32" s="13">
        <v>52.03</v>
      </c>
      <c r="AA32" s="13" t="s">
        <v>20</v>
      </c>
      <c r="AB32" s="9"/>
      <c r="AC32" s="13">
        <f>SUM(D32:AA32)</f>
        <v>697.5</v>
      </c>
      <c r="AD32" s="14">
        <f>_xlfn.RANK.EQ(AC32,$AC$32:$AC$32,1)</f>
        <v>1</v>
      </c>
      <c r="AE32" s="14">
        <f>_xlfn.RANK.EQ(AC32,$AC$7:$AC$55,1)</f>
        <v>18</v>
      </c>
    </row>
    <row r="33" spans="1:31" x14ac:dyDescent="0.25">
      <c r="A33" s="6" t="s">
        <v>60</v>
      </c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8"/>
      <c r="AD33" s="19"/>
      <c r="AE33" s="19"/>
    </row>
    <row r="34" spans="1:31" x14ac:dyDescent="0.25">
      <c r="A34" s="10"/>
      <c r="B34" s="11" t="s">
        <v>61</v>
      </c>
      <c r="C34" s="11" t="s">
        <v>36</v>
      </c>
      <c r="D34" s="13" t="s">
        <v>20</v>
      </c>
      <c r="E34" s="13">
        <v>38.380000000000003</v>
      </c>
      <c r="F34" s="13">
        <v>35.75</v>
      </c>
      <c r="G34" s="13">
        <v>35.369999999999997</v>
      </c>
      <c r="H34" s="13">
        <v>39.619999999999997</v>
      </c>
      <c r="I34" s="23" t="s">
        <v>20</v>
      </c>
      <c r="J34" s="13">
        <v>38.159999999999997</v>
      </c>
      <c r="K34" s="13">
        <v>37.81</v>
      </c>
      <c r="L34" s="13" t="s">
        <v>20</v>
      </c>
      <c r="M34" s="13">
        <v>23.1</v>
      </c>
      <c r="N34" s="13">
        <v>21.3</v>
      </c>
      <c r="O34" s="13">
        <v>23.4</v>
      </c>
      <c r="P34" s="13">
        <v>53.2</v>
      </c>
      <c r="Q34" s="13" t="s">
        <v>20</v>
      </c>
      <c r="R34" s="13">
        <v>53.1</v>
      </c>
      <c r="S34" s="13">
        <v>53.1</v>
      </c>
      <c r="T34" s="13" t="s">
        <v>20</v>
      </c>
      <c r="U34" s="13">
        <v>36.119999999999997</v>
      </c>
      <c r="V34" s="13">
        <v>34.630000000000003</v>
      </c>
      <c r="W34" s="13">
        <v>34.119999999999997</v>
      </c>
      <c r="X34" s="13">
        <v>58.4</v>
      </c>
      <c r="Y34" s="13">
        <v>58.75</v>
      </c>
      <c r="Z34" s="20" t="s">
        <v>20</v>
      </c>
      <c r="AA34" s="13">
        <v>53.12</v>
      </c>
      <c r="AB34" s="9"/>
      <c r="AC34" s="13">
        <f>SUM(D34:AA34)</f>
        <v>727.43000000000006</v>
      </c>
      <c r="AD34" s="14">
        <f>RANK(AC34,$AC$34:$AC$36,1)</f>
        <v>1</v>
      </c>
      <c r="AE34" s="14">
        <f>_xlfn.RANK.EQ(AC34,$AC$7:$AC$55,1)</f>
        <v>27</v>
      </c>
    </row>
    <row r="35" spans="1:31" x14ac:dyDescent="0.25">
      <c r="A35" s="10"/>
      <c r="B35" s="11" t="s">
        <v>35</v>
      </c>
      <c r="C35" s="11" t="s">
        <v>36</v>
      </c>
      <c r="D35" s="13" t="s">
        <v>20</v>
      </c>
      <c r="E35" s="13">
        <v>40</v>
      </c>
      <c r="F35" s="13">
        <v>35.19</v>
      </c>
      <c r="G35" s="13">
        <v>35.15</v>
      </c>
      <c r="H35" s="13">
        <v>41.83</v>
      </c>
      <c r="I35" s="13" t="s">
        <v>20</v>
      </c>
      <c r="J35" s="13">
        <v>42.07</v>
      </c>
      <c r="K35" s="13">
        <v>38.03</v>
      </c>
      <c r="L35" s="13">
        <v>25.8</v>
      </c>
      <c r="M35" s="13" t="s">
        <v>20</v>
      </c>
      <c r="N35" s="13">
        <v>22.2</v>
      </c>
      <c r="O35" s="13">
        <v>23.6</v>
      </c>
      <c r="P35" s="20" t="s">
        <v>20</v>
      </c>
      <c r="Q35" s="13">
        <v>57.9</v>
      </c>
      <c r="R35" s="13">
        <v>57.4</v>
      </c>
      <c r="S35" s="13">
        <v>60.1</v>
      </c>
      <c r="T35" s="13" t="s">
        <v>20</v>
      </c>
      <c r="U35" s="13">
        <v>36.880000000000003</v>
      </c>
      <c r="V35" s="13">
        <v>36.369999999999997</v>
      </c>
      <c r="W35" s="13">
        <v>33.81</v>
      </c>
      <c r="X35" s="13">
        <v>58.81</v>
      </c>
      <c r="Y35" s="20" t="s">
        <v>20</v>
      </c>
      <c r="Z35" s="13">
        <v>53.31</v>
      </c>
      <c r="AA35" s="13">
        <v>59.75</v>
      </c>
      <c r="AB35" s="9"/>
      <c r="AC35" s="13">
        <f>SUM(D35:AA35)</f>
        <v>758.19999999999982</v>
      </c>
      <c r="AD35" s="14">
        <f t="shared" ref="AD35:AD36" si="6">RANK(AC35,$AC$34:$AC$36,1)</f>
        <v>2</v>
      </c>
      <c r="AE35" s="14">
        <f>_xlfn.RANK.EQ(AC35,$AC$7:$AC$55,1)</f>
        <v>35</v>
      </c>
    </row>
    <row r="36" spans="1:31" x14ac:dyDescent="0.25">
      <c r="A36" s="10"/>
      <c r="B36" s="11" t="s">
        <v>37</v>
      </c>
      <c r="C36" s="11" t="s">
        <v>36</v>
      </c>
      <c r="D36" s="13" t="s">
        <v>20</v>
      </c>
      <c r="E36" s="13">
        <v>37.25</v>
      </c>
      <c r="F36" s="13">
        <v>36.29</v>
      </c>
      <c r="G36" s="21">
        <v>39.31</v>
      </c>
      <c r="H36" s="13">
        <v>41.78</v>
      </c>
      <c r="I36" s="13">
        <v>42.25</v>
      </c>
      <c r="J36" s="13" t="s">
        <v>20</v>
      </c>
      <c r="K36" s="13">
        <v>39.18</v>
      </c>
      <c r="L36" s="21">
        <v>28.6</v>
      </c>
      <c r="M36" s="13">
        <v>26.9</v>
      </c>
      <c r="N36" s="13">
        <v>23.7</v>
      </c>
      <c r="O36" s="13" t="s">
        <v>20</v>
      </c>
      <c r="P36" s="13" t="s">
        <v>20</v>
      </c>
      <c r="Q36" s="13">
        <v>63.4</v>
      </c>
      <c r="R36" s="13">
        <v>57.8</v>
      </c>
      <c r="S36" s="13">
        <v>55.3</v>
      </c>
      <c r="T36" s="13">
        <v>37.44</v>
      </c>
      <c r="U36" s="13" t="s">
        <v>20</v>
      </c>
      <c r="V36" s="13">
        <v>34.82</v>
      </c>
      <c r="W36" s="13">
        <v>35.44</v>
      </c>
      <c r="X36" s="13">
        <v>67</v>
      </c>
      <c r="Y36" s="13" t="s">
        <v>20</v>
      </c>
      <c r="Z36" s="13">
        <v>59.72</v>
      </c>
      <c r="AA36" s="13">
        <v>55.9</v>
      </c>
      <c r="AB36" s="9"/>
      <c r="AC36" s="13">
        <f>SUM(D36:AA36)</f>
        <v>782.08</v>
      </c>
      <c r="AD36" s="14">
        <f t="shared" si="6"/>
        <v>3</v>
      </c>
      <c r="AE36" s="14">
        <f>_xlfn.RANK.EQ(AC36,$AC$7:$AC$55,1)</f>
        <v>37</v>
      </c>
    </row>
    <row r="37" spans="1:31" x14ac:dyDescent="0.25">
      <c r="A37" s="6" t="s">
        <v>62</v>
      </c>
      <c r="B37" s="24"/>
      <c r="C37" s="2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8"/>
      <c r="AD37" s="19"/>
      <c r="AE37" s="19"/>
    </row>
    <row r="38" spans="1:31" x14ac:dyDescent="0.25">
      <c r="A38" s="10"/>
      <c r="B38" s="25" t="s">
        <v>63</v>
      </c>
      <c r="C38" s="25" t="s">
        <v>64</v>
      </c>
      <c r="D38" s="13" t="s">
        <v>20</v>
      </c>
      <c r="E38" s="13">
        <v>35.75</v>
      </c>
      <c r="F38" s="13">
        <v>33.630000000000003</v>
      </c>
      <c r="G38" s="13">
        <v>33.72</v>
      </c>
      <c r="H38" s="13">
        <v>39.4</v>
      </c>
      <c r="I38" s="23" t="s">
        <v>20</v>
      </c>
      <c r="J38" s="13">
        <v>37.25</v>
      </c>
      <c r="K38" s="13">
        <v>37.97</v>
      </c>
      <c r="L38" s="13" t="s">
        <v>20</v>
      </c>
      <c r="M38" s="13">
        <v>23</v>
      </c>
      <c r="N38" s="13">
        <v>21.7</v>
      </c>
      <c r="O38" s="13">
        <v>27.4</v>
      </c>
      <c r="P38" s="13" t="s">
        <v>20</v>
      </c>
      <c r="Q38" s="13">
        <v>52.6</v>
      </c>
      <c r="R38" s="13">
        <v>52.6</v>
      </c>
      <c r="S38" s="21">
        <v>55.9</v>
      </c>
      <c r="T38" s="13">
        <v>33.4</v>
      </c>
      <c r="U38" s="13" t="s">
        <v>20</v>
      </c>
      <c r="V38" s="13">
        <v>32.380000000000003</v>
      </c>
      <c r="W38" s="13">
        <v>33.07</v>
      </c>
      <c r="X38" s="13" t="s">
        <v>20</v>
      </c>
      <c r="Y38" s="13">
        <v>53.31</v>
      </c>
      <c r="Z38" s="13">
        <v>52.57</v>
      </c>
      <c r="AA38" s="13">
        <v>52.59</v>
      </c>
      <c r="AB38" s="9"/>
      <c r="AC38" s="13">
        <f>SUM(D38:AA38)</f>
        <v>708.24000000000024</v>
      </c>
      <c r="AD38" s="14">
        <f>_xlfn.RANK.EQ(AC38,$AC$34:$AC$38,1)</f>
        <v>1</v>
      </c>
      <c r="AE38" s="14">
        <f>_xlfn.RANK.EQ(AC38,$AC$7:$AC$55,1)</f>
        <v>20</v>
      </c>
    </row>
    <row r="39" spans="1:31" x14ac:dyDescent="0.25">
      <c r="A39" s="6" t="s">
        <v>65</v>
      </c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8"/>
      <c r="AD39" s="19"/>
      <c r="AE39" s="19"/>
    </row>
    <row r="40" spans="1:31" x14ac:dyDescent="0.25">
      <c r="A40" s="10"/>
      <c r="B40" s="11" t="s">
        <v>66</v>
      </c>
      <c r="C40" s="11" t="s">
        <v>67</v>
      </c>
      <c r="D40" s="13" t="s">
        <v>20</v>
      </c>
      <c r="E40" s="13">
        <v>34.96</v>
      </c>
      <c r="F40" s="13">
        <v>36.409999999999997</v>
      </c>
      <c r="G40" s="13">
        <v>35.409999999999997</v>
      </c>
      <c r="H40" s="13">
        <v>39.97</v>
      </c>
      <c r="I40" s="23" t="s">
        <v>20</v>
      </c>
      <c r="J40" s="13">
        <v>39.03</v>
      </c>
      <c r="K40" s="13">
        <v>39.65</v>
      </c>
      <c r="L40" s="13" t="s">
        <v>20</v>
      </c>
      <c r="M40" s="13">
        <v>23.5</v>
      </c>
      <c r="N40" s="13">
        <v>22.3</v>
      </c>
      <c r="O40" s="13">
        <v>23</v>
      </c>
      <c r="P40" s="13">
        <v>55.3</v>
      </c>
      <c r="Q40" s="13">
        <v>55.4</v>
      </c>
      <c r="R40" s="13" t="s">
        <v>20</v>
      </c>
      <c r="S40" s="13">
        <v>52.3</v>
      </c>
      <c r="T40" s="13" t="s">
        <v>20</v>
      </c>
      <c r="U40" s="13">
        <v>35.06</v>
      </c>
      <c r="V40" s="13">
        <v>34.25</v>
      </c>
      <c r="W40" s="13">
        <v>33.5</v>
      </c>
      <c r="X40" s="13" t="s">
        <v>20</v>
      </c>
      <c r="Y40" s="13">
        <v>56.09</v>
      </c>
      <c r="Z40" s="13">
        <v>53.84</v>
      </c>
      <c r="AA40" s="13">
        <v>55.4</v>
      </c>
      <c r="AB40" s="9"/>
      <c r="AC40" s="13">
        <f>SUM(D40:AA40)</f>
        <v>725.37</v>
      </c>
      <c r="AD40" s="14">
        <f>_xlfn.RANK.EQ(AC40,$AC$40:$AC$49,1)</f>
        <v>9</v>
      </c>
      <c r="AE40" s="14">
        <f t="shared" ref="AE40:AE49" si="7">_xlfn.RANK.EQ(AC40,$AC$7:$AC$55,1)</f>
        <v>26</v>
      </c>
    </row>
    <row r="41" spans="1:31" x14ac:dyDescent="0.25">
      <c r="A41" s="10"/>
      <c r="B41" s="11" t="s">
        <v>68</v>
      </c>
      <c r="C41" s="11" t="s">
        <v>67</v>
      </c>
      <c r="D41" s="13" t="s">
        <v>20</v>
      </c>
      <c r="E41" s="13">
        <v>35.25</v>
      </c>
      <c r="F41" s="13">
        <v>34.590000000000003</v>
      </c>
      <c r="G41" s="13">
        <v>33.78</v>
      </c>
      <c r="H41" s="13" t="s">
        <v>20</v>
      </c>
      <c r="I41" s="13">
        <v>34.72</v>
      </c>
      <c r="J41" s="13">
        <v>36.69</v>
      </c>
      <c r="K41" s="13">
        <v>33.47</v>
      </c>
      <c r="L41" s="13">
        <v>23.3</v>
      </c>
      <c r="M41" s="13">
        <v>22.1</v>
      </c>
      <c r="N41" s="13">
        <v>23.7</v>
      </c>
      <c r="O41" s="13" t="s">
        <v>20</v>
      </c>
      <c r="P41" s="13" t="s">
        <v>20</v>
      </c>
      <c r="Q41" s="13">
        <v>50.7</v>
      </c>
      <c r="R41" s="13">
        <v>48.6</v>
      </c>
      <c r="S41" s="13">
        <v>49</v>
      </c>
      <c r="T41" s="13" t="s">
        <v>20</v>
      </c>
      <c r="U41" s="13">
        <v>31.82</v>
      </c>
      <c r="V41" s="13">
        <v>32.06</v>
      </c>
      <c r="W41" s="13">
        <v>32.869999999999997</v>
      </c>
      <c r="X41" s="13" t="s">
        <v>20</v>
      </c>
      <c r="Y41" s="13">
        <v>51.78</v>
      </c>
      <c r="Z41" s="13">
        <v>51.5</v>
      </c>
      <c r="AA41" s="13">
        <v>51.35</v>
      </c>
      <c r="AB41" s="9"/>
      <c r="AC41" s="13">
        <f t="shared" ref="AC41:AC49" si="8">SUM(D41:AA41)</f>
        <v>677.28</v>
      </c>
      <c r="AD41" s="14">
        <f t="shared" ref="AD41:AD49" si="9">_xlfn.RANK.EQ(AC41,$AC$40:$AC$49,1)</f>
        <v>4</v>
      </c>
      <c r="AE41" s="14">
        <f t="shared" si="7"/>
        <v>10</v>
      </c>
    </row>
    <row r="42" spans="1:31" x14ac:dyDescent="0.25">
      <c r="A42" s="10"/>
      <c r="B42" s="11" t="s">
        <v>69</v>
      </c>
      <c r="C42" s="11" t="s">
        <v>36</v>
      </c>
      <c r="D42" s="13">
        <v>35.340000000000003</v>
      </c>
      <c r="E42" s="13">
        <v>35.19</v>
      </c>
      <c r="F42" s="13" t="s">
        <v>20</v>
      </c>
      <c r="G42" s="13">
        <v>33.07</v>
      </c>
      <c r="H42" s="13">
        <v>36.03</v>
      </c>
      <c r="I42" s="13">
        <v>34.03</v>
      </c>
      <c r="J42" s="13" t="s">
        <v>20</v>
      </c>
      <c r="K42" s="13">
        <v>34.06</v>
      </c>
      <c r="L42" s="13">
        <v>22.7</v>
      </c>
      <c r="M42" s="20" t="s">
        <v>20</v>
      </c>
      <c r="N42" s="21">
        <v>28.8</v>
      </c>
      <c r="O42" s="13">
        <v>21</v>
      </c>
      <c r="P42" s="13" t="s">
        <v>20</v>
      </c>
      <c r="Q42" s="13">
        <v>49.5</v>
      </c>
      <c r="R42" s="13">
        <v>49.6</v>
      </c>
      <c r="S42" s="13">
        <v>49.2</v>
      </c>
      <c r="T42" s="13" t="s">
        <v>20</v>
      </c>
      <c r="U42" s="13">
        <v>31.19</v>
      </c>
      <c r="V42" s="13">
        <v>30.94</v>
      </c>
      <c r="W42" s="13">
        <v>31.19</v>
      </c>
      <c r="X42" s="13">
        <v>51.63</v>
      </c>
      <c r="Y42" s="13">
        <v>49.78</v>
      </c>
      <c r="Z42" s="13">
        <v>49.85</v>
      </c>
      <c r="AA42" s="13" t="s">
        <v>20</v>
      </c>
      <c r="AB42" s="9"/>
      <c r="AC42" s="13">
        <f t="shared" si="8"/>
        <v>673.1</v>
      </c>
      <c r="AD42" s="14">
        <f t="shared" si="9"/>
        <v>3</v>
      </c>
      <c r="AE42" s="14">
        <f t="shared" si="7"/>
        <v>9</v>
      </c>
    </row>
    <row r="43" spans="1:31" x14ac:dyDescent="0.25">
      <c r="A43" s="10"/>
      <c r="B43" s="11" t="s">
        <v>70</v>
      </c>
      <c r="C43" s="11" t="s">
        <v>36</v>
      </c>
      <c r="D43" s="13" t="s">
        <v>20</v>
      </c>
      <c r="E43" s="13">
        <v>34.44</v>
      </c>
      <c r="F43" s="13">
        <v>33.47</v>
      </c>
      <c r="G43" s="13">
        <v>34.03</v>
      </c>
      <c r="H43" s="13" t="s">
        <v>20</v>
      </c>
      <c r="I43" s="13">
        <v>35.44</v>
      </c>
      <c r="J43" s="13">
        <v>36.35</v>
      </c>
      <c r="K43" s="13">
        <v>37.31</v>
      </c>
      <c r="L43" s="13" t="s">
        <v>20</v>
      </c>
      <c r="M43" s="13">
        <v>21.6</v>
      </c>
      <c r="N43" s="13">
        <v>20</v>
      </c>
      <c r="O43" s="13">
        <v>21.2</v>
      </c>
      <c r="P43" s="13" t="s">
        <v>20</v>
      </c>
      <c r="Q43" s="13">
        <v>51.6</v>
      </c>
      <c r="R43" s="13">
        <v>48.6</v>
      </c>
      <c r="S43" s="13">
        <v>48.2</v>
      </c>
      <c r="T43" s="13" t="s">
        <v>20</v>
      </c>
      <c r="U43" s="13">
        <v>31.82</v>
      </c>
      <c r="V43" s="13">
        <v>31.81</v>
      </c>
      <c r="W43" s="13">
        <v>31.25</v>
      </c>
      <c r="X43" s="13" t="s">
        <v>20</v>
      </c>
      <c r="Y43" s="13">
        <v>51.22</v>
      </c>
      <c r="Z43" s="13">
        <v>50.78</v>
      </c>
      <c r="AA43" s="13">
        <v>51.19</v>
      </c>
      <c r="AB43" s="9"/>
      <c r="AC43" s="13">
        <f t="shared" si="8"/>
        <v>670.31</v>
      </c>
      <c r="AD43" s="14">
        <f t="shared" si="9"/>
        <v>2</v>
      </c>
      <c r="AE43" s="14">
        <f t="shared" si="7"/>
        <v>7</v>
      </c>
    </row>
    <row r="44" spans="1:31" x14ac:dyDescent="0.25">
      <c r="A44" s="10"/>
      <c r="B44" s="11" t="s">
        <v>71</v>
      </c>
      <c r="C44" s="11" t="s">
        <v>36</v>
      </c>
      <c r="D44" s="13" t="s">
        <v>20</v>
      </c>
      <c r="E44" s="13">
        <v>33.96</v>
      </c>
      <c r="F44" s="13">
        <v>33.4</v>
      </c>
      <c r="G44" s="13">
        <v>33.590000000000003</v>
      </c>
      <c r="H44" s="13">
        <v>34.869999999999997</v>
      </c>
      <c r="I44" s="13" t="s">
        <v>20</v>
      </c>
      <c r="J44" s="13">
        <v>32.56</v>
      </c>
      <c r="K44" s="13">
        <v>32.54</v>
      </c>
      <c r="L44" s="13">
        <v>21</v>
      </c>
      <c r="M44" s="13">
        <v>20.399999999999999</v>
      </c>
      <c r="N44" s="13">
        <v>20.100000000000001</v>
      </c>
      <c r="O44" s="21" t="s">
        <v>20</v>
      </c>
      <c r="P44" s="13">
        <v>47.4</v>
      </c>
      <c r="Q44" s="13" t="s">
        <v>20</v>
      </c>
      <c r="R44" s="13">
        <v>47</v>
      </c>
      <c r="S44" s="13">
        <v>46.7</v>
      </c>
      <c r="T44" s="13">
        <v>32.25</v>
      </c>
      <c r="U44" s="20" t="s">
        <v>20</v>
      </c>
      <c r="V44" s="13">
        <v>31</v>
      </c>
      <c r="W44" s="13">
        <v>31</v>
      </c>
      <c r="X44" s="13">
        <v>51.19</v>
      </c>
      <c r="Y44" s="13" t="s">
        <v>20</v>
      </c>
      <c r="Z44" s="13">
        <v>49.75</v>
      </c>
      <c r="AA44" s="13">
        <v>48.91</v>
      </c>
      <c r="AB44" s="9"/>
      <c r="AC44" s="13">
        <f t="shared" si="8"/>
        <v>647.62</v>
      </c>
      <c r="AD44" s="14">
        <f t="shared" si="9"/>
        <v>1</v>
      </c>
      <c r="AE44" s="14">
        <f t="shared" si="7"/>
        <v>2</v>
      </c>
    </row>
    <row r="45" spans="1:31" x14ac:dyDescent="0.25">
      <c r="A45" s="10"/>
      <c r="B45" s="11" t="s">
        <v>72</v>
      </c>
      <c r="C45" s="11" t="s">
        <v>36</v>
      </c>
      <c r="D45" s="13" t="s">
        <v>20</v>
      </c>
      <c r="E45" s="13">
        <v>33.5</v>
      </c>
      <c r="F45" s="13">
        <v>34.72</v>
      </c>
      <c r="G45" s="13">
        <v>33.119999999999997</v>
      </c>
      <c r="H45" s="21">
        <v>43.28</v>
      </c>
      <c r="I45" s="23" t="s">
        <v>20</v>
      </c>
      <c r="J45" s="13">
        <v>35.590000000000003</v>
      </c>
      <c r="K45" s="13">
        <v>36.97</v>
      </c>
      <c r="L45" s="13" t="s">
        <v>20</v>
      </c>
      <c r="M45" s="13">
        <v>23.5</v>
      </c>
      <c r="N45" s="13">
        <v>21</v>
      </c>
      <c r="O45" s="13">
        <v>21.3</v>
      </c>
      <c r="P45" s="13" t="s">
        <v>20</v>
      </c>
      <c r="Q45" s="13">
        <v>51.4</v>
      </c>
      <c r="R45" s="13">
        <v>49.8</v>
      </c>
      <c r="S45" s="13">
        <v>51.5</v>
      </c>
      <c r="T45" s="13">
        <v>33.19</v>
      </c>
      <c r="U45" s="20" t="s">
        <v>20</v>
      </c>
      <c r="V45" s="13">
        <v>31.56</v>
      </c>
      <c r="W45" s="13">
        <v>30.94</v>
      </c>
      <c r="X45" s="13">
        <v>52.97</v>
      </c>
      <c r="Y45" s="13" t="s">
        <v>20</v>
      </c>
      <c r="Z45" s="13">
        <v>53.09</v>
      </c>
      <c r="AA45" s="13">
        <v>51</v>
      </c>
      <c r="AB45" s="9"/>
      <c r="AC45" s="13">
        <f t="shared" si="8"/>
        <v>688.43000000000006</v>
      </c>
      <c r="AD45" s="14">
        <f t="shared" si="9"/>
        <v>5</v>
      </c>
      <c r="AE45" s="14">
        <f t="shared" si="7"/>
        <v>15</v>
      </c>
    </row>
    <row r="46" spans="1:31" x14ac:dyDescent="0.25">
      <c r="A46" s="10"/>
      <c r="B46" s="11" t="s">
        <v>73</v>
      </c>
      <c r="C46" s="11" t="s">
        <v>74</v>
      </c>
      <c r="D46" s="13" t="s">
        <v>20</v>
      </c>
      <c r="E46" s="13">
        <v>36.28</v>
      </c>
      <c r="F46" s="13">
        <v>33.590000000000003</v>
      </c>
      <c r="G46" s="13">
        <v>34.31</v>
      </c>
      <c r="H46" s="13" t="s">
        <v>20</v>
      </c>
      <c r="I46" s="13">
        <v>36.6</v>
      </c>
      <c r="J46" s="21">
        <v>39.72</v>
      </c>
      <c r="K46" s="13">
        <v>36.840000000000003</v>
      </c>
      <c r="L46" s="13" t="s">
        <v>20</v>
      </c>
      <c r="M46" s="13">
        <v>22.1</v>
      </c>
      <c r="N46" s="13">
        <v>21.6</v>
      </c>
      <c r="O46" s="13">
        <v>22.2</v>
      </c>
      <c r="P46" s="13" t="s">
        <v>20</v>
      </c>
      <c r="Q46" s="13">
        <v>51.4</v>
      </c>
      <c r="R46" s="13">
        <v>50.7</v>
      </c>
      <c r="S46" s="13">
        <v>51.7</v>
      </c>
      <c r="T46" s="13">
        <v>33.06</v>
      </c>
      <c r="U46" s="13" t="s">
        <v>20</v>
      </c>
      <c r="V46" s="13">
        <v>33.19</v>
      </c>
      <c r="W46" s="13">
        <v>32.93</v>
      </c>
      <c r="X46" s="13">
        <v>53</v>
      </c>
      <c r="Y46" s="13" t="s">
        <v>20</v>
      </c>
      <c r="Z46" s="13">
        <v>52.47</v>
      </c>
      <c r="AA46" s="13">
        <v>52.5</v>
      </c>
      <c r="AB46" s="9"/>
      <c r="AC46" s="13">
        <f t="shared" si="8"/>
        <v>694.18999999999994</v>
      </c>
      <c r="AD46" s="14">
        <f t="shared" si="9"/>
        <v>6</v>
      </c>
      <c r="AE46" s="14">
        <f t="shared" si="7"/>
        <v>16</v>
      </c>
    </row>
    <row r="47" spans="1:31" x14ac:dyDescent="0.25">
      <c r="A47" s="10"/>
      <c r="B47" s="11" t="s">
        <v>75</v>
      </c>
      <c r="C47" s="11" t="s">
        <v>67</v>
      </c>
      <c r="D47" s="13" t="s">
        <v>20</v>
      </c>
      <c r="E47" s="13">
        <v>35.869999999999997</v>
      </c>
      <c r="F47" s="13">
        <v>34.03</v>
      </c>
      <c r="G47" s="13">
        <v>34.07</v>
      </c>
      <c r="H47" s="13">
        <v>45.31</v>
      </c>
      <c r="I47" s="23" t="s">
        <v>20</v>
      </c>
      <c r="J47" s="13">
        <v>37.75</v>
      </c>
      <c r="K47" s="13">
        <v>37.22</v>
      </c>
      <c r="L47" s="13" t="s">
        <v>20</v>
      </c>
      <c r="M47" s="13">
        <v>22.9</v>
      </c>
      <c r="N47" s="13">
        <v>21.7</v>
      </c>
      <c r="O47" s="13">
        <v>22.6</v>
      </c>
      <c r="P47" s="13">
        <v>56.8</v>
      </c>
      <c r="Q47" s="13" t="s">
        <v>20</v>
      </c>
      <c r="R47" s="13">
        <v>50.9</v>
      </c>
      <c r="S47" s="13">
        <v>51.2</v>
      </c>
      <c r="T47" s="13">
        <v>34.43</v>
      </c>
      <c r="U47" s="13">
        <v>31.88</v>
      </c>
      <c r="V47" s="20" t="s">
        <v>20</v>
      </c>
      <c r="W47" s="13">
        <v>34.31</v>
      </c>
      <c r="X47" s="13">
        <v>53.84</v>
      </c>
      <c r="Y47" s="13" t="s">
        <v>20</v>
      </c>
      <c r="Z47" s="13">
        <v>53.07</v>
      </c>
      <c r="AA47" s="13">
        <v>56.15</v>
      </c>
      <c r="AB47" s="9"/>
      <c r="AC47" s="13">
        <f t="shared" si="8"/>
        <v>714.03000000000009</v>
      </c>
      <c r="AD47" s="14">
        <f t="shared" si="9"/>
        <v>7</v>
      </c>
      <c r="AE47" s="14">
        <f t="shared" si="7"/>
        <v>22</v>
      </c>
    </row>
    <row r="48" spans="1:31" x14ac:dyDescent="0.25">
      <c r="A48" s="10"/>
      <c r="B48" s="11" t="s">
        <v>76</v>
      </c>
      <c r="C48" s="11" t="s">
        <v>67</v>
      </c>
      <c r="D48" s="13" t="s">
        <v>20</v>
      </c>
      <c r="E48" s="13">
        <v>37.19</v>
      </c>
      <c r="F48" s="13">
        <v>34.380000000000003</v>
      </c>
      <c r="G48" s="13">
        <v>33.82</v>
      </c>
      <c r="H48" s="13">
        <v>41.38</v>
      </c>
      <c r="I48" s="13" t="s">
        <v>20</v>
      </c>
      <c r="J48" s="13">
        <v>37.19</v>
      </c>
      <c r="K48" s="13">
        <v>37.25</v>
      </c>
      <c r="L48" s="13">
        <v>24.2</v>
      </c>
      <c r="M48" s="13" t="s">
        <v>20</v>
      </c>
      <c r="N48" s="13">
        <v>21.3</v>
      </c>
      <c r="O48" s="13">
        <v>21.8</v>
      </c>
      <c r="P48" s="13">
        <v>55.6</v>
      </c>
      <c r="Q48" s="13">
        <v>54.2</v>
      </c>
      <c r="R48" s="13">
        <v>53.1</v>
      </c>
      <c r="S48" s="13" t="s">
        <v>20</v>
      </c>
      <c r="T48" s="13" t="s">
        <v>20</v>
      </c>
      <c r="U48" s="13">
        <v>32.56</v>
      </c>
      <c r="V48" s="13">
        <v>32.94</v>
      </c>
      <c r="W48" s="13">
        <v>33.75</v>
      </c>
      <c r="X48" s="13" t="s">
        <v>20</v>
      </c>
      <c r="Y48" s="13">
        <v>56.54</v>
      </c>
      <c r="Z48" s="21">
        <v>60.38</v>
      </c>
      <c r="AA48" s="13">
        <v>53.31</v>
      </c>
      <c r="AB48" s="9"/>
      <c r="AC48" s="13">
        <f t="shared" si="8"/>
        <v>720.8900000000001</v>
      </c>
      <c r="AD48" s="14">
        <f t="shared" si="9"/>
        <v>8</v>
      </c>
      <c r="AE48" s="14">
        <f t="shared" si="7"/>
        <v>25</v>
      </c>
    </row>
    <row r="49" spans="1:31" x14ac:dyDescent="0.25">
      <c r="A49" s="18"/>
      <c r="B49" s="11" t="s">
        <v>77</v>
      </c>
      <c r="C49" s="11" t="s">
        <v>78</v>
      </c>
      <c r="D49" s="13">
        <v>38.94</v>
      </c>
      <c r="E49" s="13" t="s">
        <v>20</v>
      </c>
      <c r="F49" s="13">
        <v>36.69</v>
      </c>
      <c r="G49" s="13">
        <v>35.619999999999997</v>
      </c>
      <c r="H49" s="13">
        <v>39.22</v>
      </c>
      <c r="I49" s="13" t="s">
        <v>20</v>
      </c>
      <c r="J49" s="13">
        <v>36.96</v>
      </c>
      <c r="K49" s="13">
        <v>38.53</v>
      </c>
      <c r="L49" s="13">
        <v>23.8</v>
      </c>
      <c r="M49" s="13" t="s">
        <v>20</v>
      </c>
      <c r="N49" s="13">
        <v>22.1</v>
      </c>
      <c r="O49" s="13">
        <v>22.7</v>
      </c>
      <c r="P49" s="13">
        <v>58.5</v>
      </c>
      <c r="Q49" s="13">
        <v>57.1</v>
      </c>
      <c r="R49" s="13" t="s">
        <v>20</v>
      </c>
      <c r="S49" s="13">
        <v>57</v>
      </c>
      <c r="T49" s="13">
        <v>32.619999999999997</v>
      </c>
      <c r="U49" s="13" t="s">
        <v>20</v>
      </c>
      <c r="V49" s="13">
        <v>34.44</v>
      </c>
      <c r="W49" s="13">
        <v>33</v>
      </c>
      <c r="X49" s="13" t="s">
        <v>20</v>
      </c>
      <c r="Y49" s="13">
        <v>57.44</v>
      </c>
      <c r="Z49" s="13">
        <v>58.72</v>
      </c>
      <c r="AA49" s="21">
        <v>57.03</v>
      </c>
      <c r="AB49" s="9"/>
      <c r="AC49" s="13">
        <f t="shared" si="8"/>
        <v>740.41000000000008</v>
      </c>
      <c r="AD49" s="14">
        <f t="shared" si="9"/>
        <v>10</v>
      </c>
      <c r="AE49" s="14">
        <f t="shared" si="7"/>
        <v>31</v>
      </c>
    </row>
    <row r="50" spans="1:31" x14ac:dyDescent="0.25">
      <c r="A50" s="6" t="s">
        <v>79</v>
      </c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8"/>
      <c r="AD50" s="19"/>
      <c r="AE50" s="19"/>
    </row>
    <row r="51" spans="1:31" x14ac:dyDescent="0.25">
      <c r="A51" s="10"/>
      <c r="B51" s="11" t="s">
        <v>80</v>
      </c>
      <c r="C51" s="11" t="s">
        <v>86</v>
      </c>
      <c r="D51" s="13" t="s">
        <v>20</v>
      </c>
      <c r="E51" s="13">
        <v>36.03</v>
      </c>
      <c r="F51" s="13">
        <v>33.75</v>
      </c>
      <c r="G51" s="13">
        <v>32.6</v>
      </c>
      <c r="H51" s="13">
        <v>37.07</v>
      </c>
      <c r="I51" s="23" t="s">
        <v>20</v>
      </c>
      <c r="J51" s="13">
        <v>38.5</v>
      </c>
      <c r="K51" s="13">
        <v>35.53</v>
      </c>
      <c r="L51" s="13" t="s">
        <v>20</v>
      </c>
      <c r="M51" s="13">
        <v>23.2</v>
      </c>
      <c r="N51" s="13">
        <v>21.2</v>
      </c>
      <c r="O51" s="13">
        <v>22.3</v>
      </c>
      <c r="P51" s="13">
        <v>51.2</v>
      </c>
      <c r="Q51" s="13" t="s">
        <v>20</v>
      </c>
      <c r="R51" s="13">
        <v>50.4</v>
      </c>
      <c r="S51" s="13">
        <v>49.9</v>
      </c>
      <c r="T51" s="13">
        <v>32.18</v>
      </c>
      <c r="U51" s="13" t="s">
        <v>20</v>
      </c>
      <c r="V51" s="13">
        <v>31.82</v>
      </c>
      <c r="W51" s="13">
        <v>31.56</v>
      </c>
      <c r="X51" s="13" t="s">
        <v>20</v>
      </c>
      <c r="Y51" s="13">
        <v>52.16</v>
      </c>
      <c r="Z51" s="13">
        <v>52.13</v>
      </c>
      <c r="AA51" s="13">
        <v>51</v>
      </c>
      <c r="AB51" s="9"/>
      <c r="AC51" s="13">
        <f>SUM(D51:AA51)</f>
        <v>682.52999999999986</v>
      </c>
      <c r="AD51" s="14">
        <f>_xlfn.RANK.EQ(AC51,$AC$51:$AC$52,1)</f>
        <v>1</v>
      </c>
      <c r="AE51" s="14">
        <f>_xlfn.RANK.EQ(AC51,$AC$7:$AC$55,1)</f>
        <v>12</v>
      </c>
    </row>
    <row r="52" spans="1:31" x14ac:dyDescent="0.25">
      <c r="A52" s="10"/>
      <c r="B52" s="11" t="s">
        <v>81</v>
      </c>
      <c r="C52" s="11" t="s">
        <v>82</v>
      </c>
      <c r="D52" s="13" t="s">
        <v>20</v>
      </c>
      <c r="E52" s="13">
        <v>37.380000000000003</v>
      </c>
      <c r="F52" s="13">
        <v>35.97</v>
      </c>
      <c r="G52" s="13">
        <v>36.03</v>
      </c>
      <c r="H52" s="13">
        <v>42.78</v>
      </c>
      <c r="I52" s="13">
        <v>47.71</v>
      </c>
      <c r="J52" s="13" t="s">
        <v>20</v>
      </c>
      <c r="K52" s="13">
        <v>47.6</v>
      </c>
      <c r="L52" s="13">
        <v>26</v>
      </c>
      <c r="M52" s="13" t="s">
        <v>20</v>
      </c>
      <c r="N52" s="13">
        <v>23.5</v>
      </c>
      <c r="O52" s="13">
        <v>23.3</v>
      </c>
      <c r="P52" s="13">
        <v>55.5</v>
      </c>
      <c r="Q52" s="13" t="s">
        <v>20</v>
      </c>
      <c r="R52" s="13">
        <v>55.3</v>
      </c>
      <c r="S52" s="13">
        <v>54.5</v>
      </c>
      <c r="T52" s="13">
        <v>36.5</v>
      </c>
      <c r="U52" s="13">
        <v>35.119999999999997</v>
      </c>
      <c r="V52" s="20" t="s">
        <v>20</v>
      </c>
      <c r="W52" s="13">
        <v>36.56</v>
      </c>
      <c r="X52" s="13" t="s">
        <v>20</v>
      </c>
      <c r="Y52" s="13">
        <v>54.47</v>
      </c>
      <c r="Z52" s="13">
        <v>54.22</v>
      </c>
      <c r="AA52" s="13">
        <v>56.1</v>
      </c>
      <c r="AB52" s="9"/>
      <c r="AC52" s="13">
        <f>SUM(D52:AA52)</f>
        <v>758.54000000000008</v>
      </c>
      <c r="AD52" s="14">
        <f>_xlfn.RANK.EQ(AC52,$AC$51:$AC$52,1)</f>
        <v>2</v>
      </c>
      <c r="AE52" s="14">
        <f>_xlfn.RANK.EQ(AC52,$AC$7:$AC$55,1)</f>
        <v>36</v>
      </c>
    </row>
    <row r="53" spans="1:31" x14ac:dyDescent="0.25">
      <c r="A53" s="6">
        <v>7</v>
      </c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  <c r="AC53" s="8"/>
      <c r="AD53" s="19"/>
      <c r="AE53" s="19"/>
    </row>
    <row r="54" spans="1:31" x14ac:dyDescent="0.25">
      <c r="A54" s="10"/>
      <c r="B54" s="11" t="s">
        <v>83</v>
      </c>
      <c r="C54" s="11" t="s">
        <v>84</v>
      </c>
      <c r="D54" s="13">
        <v>37.53</v>
      </c>
      <c r="E54" s="13" t="s">
        <v>20</v>
      </c>
      <c r="F54" s="13">
        <v>35.6</v>
      </c>
      <c r="G54" s="13">
        <v>35.75</v>
      </c>
      <c r="H54" s="20" t="s">
        <v>20</v>
      </c>
      <c r="I54" s="13">
        <v>42.33</v>
      </c>
      <c r="J54" s="13">
        <v>43.4</v>
      </c>
      <c r="K54" s="13">
        <v>40.659999999999997</v>
      </c>
      <c r="L54" s="13">
        <v>23.3</v>
      </c>
      <c r="M54" s="13" t="s">
        <v>20</v>
      </c>
      <c r="N54" s="13">
        <v>23.1</v>
      </c>
      <c r="O54" s="13">
        <v>23.8</v>
      </c>
      <c r="P54" s="13">
        <v>53.2</v>
      </c>
      <c r="Q54" s="13" t="s">
        <v>20</v>
      </c>
      <c r="R54" s="13">
        <v>53.1</v>
      </c>
      <c r="S54" s="13">
        <v>52</v>
      </c>
      <c r="T54" s="13" t="s">
        <v>20</v>
      </c>
      <c r="U54" s="13">
        <v>34.44</v>
      </c>
      <c r="V54" s="13">
        <v>34.19</v>
      </c>
      <c r="W54" s="13">
        <v>34.06</v>
      </c>
      <c r="X54" s="13">
        <v>55.66</v>
      </c>
      <c r="Y54" s="13" t="s">
        <v>20</v>
      </c>
      <c r="Z54" s="13">
        <v>56.03</v>
      </c>
      <c r="AA54" s="13">
        <v>57.32</v>
      </c>
      <c r="AB54" s="9"/>
      <c r="AC54" s="13">
        <f>SUM(D54:AA54)</f>
        <v>735.47</v>
      </c>
      <c r="AD54" s="14">
        <f>_xlfn.RANK.EQ(AC54,$AC$54:$AC$55,1)</f>
        <v>2</v>
      </c>
      <c r="AE54" s="14">
        <f>_xlfn.RANK.EQ(AC54,$AC$7:$AC$55,1)</f>
        <v>30</v>
      </c>
    </row>
    <row r="55" spans="1:31" x14ac:dyDescent="0.25">
      <c r="A55" s="10"/>
      <c r="B55" s="11" t="s">
        <v>85</v>
      </c>
      <c r="C55" s="11" t="s">
        <v>22</v>
      </c>
      <c r="D55" s="13">
        <v>38.97</v>
      </c>
      <c r="E55" s="13" t="s">
        <v>20</v>
      </c>
      <c r="F55" s="13">
        <v>36.409999999999997</v>
      </c>
      <c r="G55" s="13">
        <v>36.03</v>
      </c>
      <c r="H55" s="13" t="s">
        <v>20</v>
      </c>
      <c r="I55" s="13">
        <v>40.340000000000003</v>
      </c>
      <c r="J55" s="13">
        <v>37.619999999999997</v>
      </c>
      <c r="K55" s="13">
        <v>36.78</v>
      </c>
      <c r="L55" s="13">
        <v>23.2</v>
      </c>
      <c r="M55" s="20" t="s">
        <v>20</v>
      </c>
      <c r="N55" s="13">
        <v>22.8</v>
      </c>
      <c r="O55" s="13">
        <v>22.1</v>
      </c>
      <c r="P55" s="22">
        <v>73.7</v>
      </c>
      <c r="Q55" s="20" t="s">
        <v>20</v>
      </c>
      <c r="R55" s="13">
        <v>50.4</v>
      </c>
      <c r="S55" s="13">
        <v>50.2</v>
      </c>
      <c r="T55" s="13" t="s">
        <v>20</v>
      </c>
      <c r="U55" s="13">
        <v>33.97</v>
      </c>
      <c r="V55" s="13">
        <v>32.44</v>
      </c>
      <c r="W55" s="13">
        <v>33.25</v>
      </c>
      <c r="X55" s="13">
        <v>56.5</v>
      </c>
      <c r="Y55" s="13" t="s">
        <v>20</v>
      </c>
      <c r="Z55" s="13">
        <v>53.78</v>
      </c>
      <c r="AA55" s="13">
        <v>53.56</v>
      </c>
      <c r="AB55" s="9"/>
      <c r="AC55" s="13">
        <f>SUM(D55:AA55)</f>
        <v>732.05</v>
      </c>
      <c r="AD55" s="14">
        <f>_xlfn.RANK.EQ(AC55,$AC$54:$AC$55,1)</f>
        <v>1</v>
      </c>
      <c r="AE55" s="14">
        <f>_xlfn.RANK.EQ(AC55,$AC$7:$AC$55,1)</f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Piers</cp:lastModifiedBy>
  <dcterms:created xsi:type="dcterms:W3CDTF">2015-09-12T18:28:25Z</dcterms:created>
  <dcterms:modified xsi:type="dcterms:W3CDTF">2015-09-13T12:19:27Z</dcterms:modified>
</cp:coreProperties>
</file>