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70" windowHeight="11055" activeTab="0"/>
  </bookViews>
  <sheets>
    <sheet name="Championship Placings" sheetId="1" r:id="rId1"/>
    <sheet name="Overall Championship Standings" sheetId="2" r:id="rId2"/>
    <sheet name="Autotest Championship Standings" sheetId="3" r:id="rId3"/>
    <sheet name="Officals" sheetId="4" r:id="rId4"/>
    <sheet name="Calcs" sheetId="5" state="hidden" r:id="rId5"/>
  </sheets>
  <definedNames>
    <definedName name="_xlnm.Print_Area" localSheetId="1">'Overall Championship Standings'!$A$1:$O$508</definedName>
  </definedNames>
  <calcPr fullCalcOnLoad="1"/>
</workbook>
</file>

<file path=xl/sharedStrings.xml><?xml version="1.0" encoding="utf-8"?>
<sst xmlns="http://schemas.openxmlformats.org/spreadsheetml/2006/main" count="1103" uniqueCount="303">
  <si>
    <t>Driver Name</t>
  </si>
  <si>
    <t>Rnd 1</t>
  </si>
  <si>
    <t>Rnd 2</t>
  </si>
  <si>
    <t>Rnd 3</t>
  </si>
  <si>
    <t>Rnd 4</t>
  </si>
  <si>
    <t>Rnd 5</t>
  </si>
  <si>
    <t>Rnd 6</t>
  </si>
  <si>
    <t>Total</t>
  </si>
  <si>
    <t>Beginners</t>
  </si>
  <si>
    <t>Novices</t>
  </si>
  <si>
    <t>Rnd 7</t>
  </si>
  <si>
    <t>M/Venue Autotest</t>
  </si>
  <si>
    <t>Overall Championship</t>
  </si>
  <si>
    <t>1st</t>
  </si>
  <si>
    <t>2nd</t>
  </si>
  <si>
    <t>3rd</t>
  </si>
  <si>
    <t>Novice Class</t>
  </si>
  <si>
    <t>Beginners Class</t>
  </si>
  <si>
    <t>Autotest Championship</t>
  </si>
  <si>
    <t>Intermediates</t>
  </si>
  <si>
    <t>Experts</t>
  </si>
  <si>
    <t>Production Car Trial</t>
  </si>
  <si>
    <t>Intermediate Class</t>
  </si>
  <si>
    <t>Expert Class</t>
  </si>
  <si>
    <t>Full Championship</t>
  </si>
  <si>
    <t>Overall</t>
  </si>
  <si>
    <t>No. of Beginners</t>
  </si>
  <si>
    <t>No. of Novices</t>
  </si>
  <si>
    <t>No. of Intermediates</t>
  </si>
  <si>
    <t>No. of Experts</t>
  </si>
  <si>
    <t>No. Overall</t>
  </si>
  <si>
    <t>Overall Premier Award</t>
  </si>
  <si>
    <t>Club Autotest</t>
  </si>
  <si>
    <t>H/Wilde Autotest</t>
  </si>
  <si>
    <t>Sporting Trial</t>
  </si>
  <si>
    <t>No of Beginners</t>
  </si>
  <si>
    <t>No of Novices</t>
  </si>
  <si>
    <t>No of Intermediates</t>
  </si>
  <si>
    <t>No of Experts</t>
  </si>
  <si>
    <t>Rnd 8</t>
  </si>
  <si>
    <t>Rnd 9</t>
  </si>
  <si>
    <t>Rnd 10</t>
  </si>
  <si>
    <t>Rnd 11</t>
  </si>
  <si>
    <t>Best 3</t>
  </si>
  <si>
    <t>Piers MacFheorais</t>
  </si>
  <si>
    <t>Brian Kingston</t>
  </si>
  <si>
    <t>Darren Quille</t>
  </si>
  <si>
    <t>Best 8</t>
  </si>
  <si>
    <t>2023 TDC Championship Awards</t>
  </si>
  <si>
    <t>Rnd 13</t>
  </si>
  <si>
    <t>Niall Murray</t>
  </si>
  <si>
    <t>Eamonn Byrne</t>
  </si>
  <si>
    <t>Richard Meeke</t>
  </si>
  <si>
    <t>Eddie Peterson</t>
  </si>
  <si>
    <t>Liam Cashman</t>
  </si>
  <si>
    <t>Shane Dunne</t>
  </si>
  <si>
    <t>John Nolan</t>
  </si>
  <si>
    <t>Michael Melady</t>
  </si>
  <si>
    <t>Craig MacWilliam</t>
  </si>
  <si>
    <t>John Farrelly</t>
  </si>
  <si>
    <t>Mick Kehoe</t>
  </si>
  <si>
    <t>Andrew O'Brien</t>
  </si>
  <si>
    <t>Robert Haslett</t>
  </si>
  <si>
    <t>Andy Johnson</t>
  </si>
  <si>
    <t>Garrett Kennedy</t>
  </si>
  <si>
    <t>Anthony Freeney</t>
  </si>
  <si>
    <t>JJ Farrell</t>
  </si>
  <si>
    <t>John O'Reilly</t>
  </si>
  <si>
    <t>Paul Needham</t>
  </si>
  <si>
    <t>Damien Doran</t>
  </si>
  <si>
    <t>Rod McGovern</t>
  </si>
  <si>
    <t>Ed Holfeld</t>
  </si>
  <si>
    <t>Simon O'Brien</t>
  </si>
  <si>
    <t>Philip O'Reilly</t>
  </si>
  <si>
    <t>Geoff Needham</t>
  </si>
  <si>
    <t>Guy MacWilliam</t>
  </si>
  <si>
    <t>Stuart Annesley</t>
  </si>
  <si>
    <t>James Mansfield</t>
  </si>
  <si>
    <t>James Crowe</t>
  </si>
  <si>
    <t>Gareth Dillon</t>
  </si>
  <si>
    <t>Bernard Bradley</t>
  </si>
  <si>
    <t>Frank Lenehan</t>
  </si>
  <si>
    <t>Christopher Evans</t>
  </si>
  <si>
    <t>David Meeke</t>
  </si>
  <si>
    <t>Andrew O'Donohoe</t>
  </si>
  <si>
    <t>Paul Tierney</t>
  </si>
  <si>
    <t>Roger Gordon</t>
  </si>
  <si>
    <t>Patrick Johnson</t>
  </si>
  <si>
    <t>Jack Quinn</t>
  </si>
  <si>
    <t>Jason Griffin</t>
  </si>
  <si>
    <t>David Forde</t>
  </si>
  <si>
    <t>Lawrence Baird</t>
  </si>
  <si>
    <t>Alex Lyons</t>
  </si>
  <si>
    <t>Burschi Wojnar</t>
  </si>
  <si>
    <t>Kevin Fitzgerald</t>
  </si>
  <si>
    <t>Stephen Briggs</t>
  </si>
  <si>
    <t>Joe Doran</t>
  </si>
  <si>
    <t>Eric Conlon</t>
  </si>
  <si>
    <t>Robert Kinsella</t>
  </si>
  <si>
    <t>Martin Nugent</t>
  </si>
  <si>
    <t>Dave Griffin</t>
  </si>
  <si>
    <t>Trevor Hamilton</t>
  </si>
  <si>
    <t>Ross MacWilliam</t>
  </si>
  <si>
    <t>Danny O'Donohoe</t>
  </si>
  <si>
    <t>Ashley Ellis</t>
  </si>
  <si>
    <t>Shane Burns</t>
  </si>
  <si>
    <t>Jamie Murray</t>
  </si>
  <si>
    <t>Kevin Dunne</t>
  </si>
  <si>
    <t>Imants Ignatjevs</t>
  </si>
  <si>
    <t>Derek Harrison</t>
  </si>
  <si>
    <t>Damien Phillips</t>
  </si>
  <si>
    <t>Peter Campbell</t>
  </si>
  <si>
    <t>Avi Murugan</t>
  </si>
  <si>
    <t>Dermot Hade</t>
  </si>
  <si>
    <t>Declan Burke</t>
  </si>
  <si>
    <t>David Murray</t>
  </si>
  <si>
    <t>Ian MacWilliam</t>
  </si>
  <si>
    <t>Sean Cullen</t>
  </si>
  <si>
    <t>Graeme Hade</t>
  </si>
  <si>
    <t>Daniel O'Donohoe</t>
  </si>
  <si>
    <t>Andy Stevenson</t>
  </si>
  <si>
    <t>Paul Farrington</t>
  </si>
  <si>
    <t>Michael Bergin</t>
  </si>
  <si>
    <t>Brian Casey</t>
  </si>
  <si>
    <t>Peter Lynch</t>
  </si>
  <si>
    <t>John O'Connor</t>
  </si>
  <si>
    <t>Jay Donegan</t>
  </si>
  <si>
    <t>Conal O'Neill</t>
  </si>
  <si>
    <t>Niamh Kinsella</t>
  </si>
  <si>
    <t>Ken Gardiner</t>
  </si>
  <si>
    <t>Callan O'Reilly</t>
  </si>
  <si>
    <t>Tom Callanan</t>
  </si>
  <si>
    <t>Warren MacWilliam</t>
  </si>
  <si>
    <t>Eoin Longworth</t>
  </si>
  <si>
    <t>Luiza Ieremie</t>
  </si>
  <si>
    <t>Alistair MacWilliam</t>
  </si>
  <si>
    <t>Matthew Walsh</t>
  </si>
  <si>
    <t>Mark Walsh</t>
  </si>
  <si>
    <t>Robert Robinson</t>
  </si>
  <si>
    <t>Official Name</t>
  </si>
  <si>
    <t>Competitor</t>
  </si>
  <si>
    <t>Philip Armstrong</t>
  </si>
  <si>
    <t>Y</t>
  </si>
  <si>
    <t>N</t>
  </si>
  <si>
    <t>John Boyd</t>
  </si>
  <si>
    <t>Peter Boyd</t>
  </si>
  <si>
    <t>Susan Briggs</t>
  </si>
  <si>
    <t>Noel Broderick</t>
  </si>
  <si>
    <t>Bryony Burniston</t>
  </si>
  <si>
    <t>Emma Byrne</t>
  </si>
  <si>
    <t>Michael Byrne</t>
  </si>
  <si>
    <t>Niall Byrne</t>
  </si>
  <si>
    <t>Zoe Byrne</t>
  </si>
  <si>
    <t>Martin Casey</t>
  </si>
  <si>
    <t>Owen Clery</t>
  </si>
  <si>
    <t>Eddie Colton</t>
  </si>
  <si>
    <t>Ron Corry</t>
  </si>
  <si>
    <t>Ray Cowan</t>
  </si>
  <si>
    <t>Anthony Devine</t>
  </si>
  <si>
    <t>Robert Magee</t>
  </si>
  <si>
    <t>Sergiu Dragan</t>
  </si>
  <si>
    <t>Mark Doran</t>
  </si>
  <si>
    <t>Keith Fagan</t>
  </si>
  <si>
    <t>Kevin Fagan</t>
  </si>
  <si>
    <t>John Farrell</t>
  </si>
  <si>
    <t>Padraig Farrell</t>
  </si>
  <si>
    <t>Tim Faulkner</t>
  </si>
  <si>
    <t>Paddy Fay</t>
  </si>
  <si>
    <t>Frank Fennell</t>
  </si>
  <si>
    <t>Eddie Fitzgerald</t>
  </si>
  <si>
    <t>Sean Fitzpatrick</t>
  </si>
  <si>
    <t>Ciaran Freeney</t>
  </si>
  <si>
    <t>John Golden</t>
  </si>
  <si>
    <t>Steve Griffin</t>
  </si>
  <si>
    <t>Caroline Grimes</t>
  </si>
  <si>
    <t>Chris Grimes</t>
  </si>
  <si>
    <t>William Kelly</t>
  </si>
  <si>
    <t>Joanna Lenehan</t>
  </si>
  <si>
    <t>Geoff Long</t>
  </si>
  <si>
    <t>Niall MacCaughey</t>
  </si>
  <si>
    <t>John McAssey</t>
  </si>
  <si>
    <t>Brendan McCoy</t>
  </si>
  <si>
    <t>Ian McCulloch</t>
  </si>
  <si>
    <t>Gerard O'Connor</t>
  </si>
  <si>
    <t>Dave O'Neill</t>
  </si>
  <si>
    <t>Myles O'Reilly</t>
  </si>
  <si>
    <t>Paul Phelan</t>
  </si>
  <si>
    <t>Syd Quille</t>
  </si>
  <si>
    <t>Georgia Stevenson</t>
  </si>
  <si>
    <t>Ben Whelan</t>
  </si>
  <si>
    <t>Trish Wojnar</t>
  </si>
  <si>
    <t>Gerogia Stevenson</t>
  </si>
  <si>
    <t>Richard Turner</t>
  </si>
  <si>
    <t>Peter Boaden</t>
  </si>
  <si>
    <t>Eoin McGuirk</t>
  </si>
  <si>
    <t>Helen Caulfield</t>
  </si>
  <si>
    <t>Linda Dempsey</t>
  </si>
  <si>
    <t>Aoife Casey</t>
  </si>
  <si>
    <t>Sinead Casey</t>
  </si>
  <si>
    <t>John Lombard</t>
  </si>
  <si>
    <t>Richard Lombard</t>
  </si>
  <si>
    <t>Eric Byrne</t>
  </si>
  <si>
    <t>Eoin Bradley</t>
  </si>
  <si>
    <t>Conor Cleary</t>
  </si>
  <si>
    <t>Neil Keogh</t>
  </si>
  <si>
    <t>Colm Doherty</t>
  </si>
  <si>
    <t>Clive Evans</t>
  </si>
  <si>
    <t>Laura Fagan</t>
  </si>
  <si>
    <t>Fiona Fagan</t>
  </si>
  <si>
    <t>Robert Moffett</t>
  </si>
  <si>
    <t>Robert Moody</t>
  </si>
  <si>
    <t>Dominic Murray</t>
  </si>
  <si>
    <t>Ciaran Nutty</t>
  </si>
  <si>
    <t>Bonnie Phillips</t>
  </si>
  <si>
    <t>Morgan Evans</t>
  </si>
  <si>
    <t>Zak Sheane</t>
  </si>
  <si>
    <t>Kiki Needham</t>
  </si>
  <si>
    <t>Karen Needham</t>
  </si>
  <si>
    <t>Susan Smyth</t>
  </si>
  <si>
    <t>Derek Walsh</t>
  </si>
  <si>
    <t>Arron Ennis</t>
  </si>
  <si>
    <t>Alex Murray</t>
  </si>
  <si>
    <t>Zoe Briggs</t>
  </si>
  <si>
    <t>Max Sheane</t>
  </si>
  <si>
    <t>Nick Fernandez</t>
  </si>
  <si>
    <t>Leo O'Brien</t>
  </si>
  <si>
    <t>Alex O'Hanlon</t>
  </si>
  <si>
    <t>Craig Porter</t>
  </si>
  <si>
    <t>Owen Connolly</t>
  </si>
  <si>
    <t>James Dolan</t>
  </si>
  <si>
    <t>Ronnie Griffin</t>
  </si>
  <si>
    <t>Denis Noonan</t>
  </si>
  <si>
    <t>Roy Stewart</t>
  </si>
  <si>
    <t>Alan Auerbach</t>
  </si>
  <si>
    <t>Owen Murray</t>
  </si>
  <si>
    <t>James Driver</t>
  </si>
  <si>
    <t>Mark Nagle</t>
  </si>
  <si>
    <t>Declan Lennon</t>
  </si>
  <si>
    <t>Paddy Lombard</t>
  </si>
  <si>
    <t>Sam Meyer</t>
  </si>
  <si>
    <t>Ross McWilliam</t>
  </si>
  <si>
    <t>Oscar Reynolds</t>
  </si>
  <si>
    <t>James Poland</t>
  </si>
  <si>
    <t>Alan Watkins</t>
  </si>
  <si>
    <t>Philip Hughes</t>
  </si>
  <si>
    <t>Gordon Erskine</t>
  </si>
  <si>
    <t>Nicola Watkins</t>
  </si>
  <si>
    <t>Garry Lyons</t>
  </si>
  <si>
    <t>Michael Connolly</t>
  </si>
  <si>
    <t>Tony Hennessy</t>
  </si>
  <si>
    <t>Mark Campbell</t>
  </si>
  <si>
    <t>Roy McNamara</t>
  </si>
  <si>
    <t>Garry Keogh</t>
  </si>
  <si>
    <t>Jimmy Cleary</t>
  </si>
  <si>
    <t>Mandy Lacey</t>
  </si>
  <si>
    <t>Reid Thomas</t>
  </si>
  <si>
    <t>Eamon Horan</t>
  </si>
  <si>
    <t>Shaun Toner</t>
  </si>
  <si>
    <t>Antony Martin</t>
  </si>
  <si>
    <t>Trevor Gray</t>
  </si>
  <si>
    <t>Frank Hussey</t>
  </si>
  <si>
    <t>Richard Pain</t>
  </si>
  <si>
    <t>Robert Fox</t>
  </si>
  <si>
    <t>Karen Fildes</t>
  </si>
  <si>
    <t>Aidan Kehoe</t>
  </si>
  <si>
    <t>Leo Quigley</t>
  </si>
  <si>
    <t>Dennis Burke</t>
  </si>
  <si>
    <t>Dermott Quigley</t>
  </si>
  <si>
    <t>Laney Fitzpatrick</t>
  </si>
  <si>
    <t>Sean McKenna</t>
  </si>
  <si>
    <t>Robin Taylor</t>
  </si>
  <si>
    <t>David Pain</t>
  </si>
  <si>
    <t>Stephen Boden</t>
  </si>
  <si>
    <t>Brendan Keane</t>
  </si>
  <si>
    <t>Lennon Fitzpatrick</t>
  </si>
  <si>
    <t>Lewis Evans</t>
  </si>
  <si>
    <t>Alexander Watkins</t>
  </si>
  <si>
    <t>Donal Loughrey</t>
  </si>
  <si>
    <t>John Alvey</t>
  </si>
  <si>
    <t>Arthur Collier</t>
  </si>
  <si>
    <t>Alfred Inglis</t>
  </si>
  <si>
    <t>Gerald Kehoe</t>
  </si>
  <si>
    <t>Liam Ruth</t>
  </si>
  <si>
    <t>Guy Foster</t>
  </si>
  <si>
    <t>Andrew O'Donoghue</t>
  </si>
  <si>
    <t>Michael Cashman</t>
  </si>
  <si>
    <t>Ronan Kearns</t>
  </si>
  <si>
    <t>Ed Plunkett</t>
  </si>
  <si>
    <t>Peter Grimes</t>
  </si>
  <si>
    <t>Christopher Grimes</t>
  </si>
  <si>
    <t>Jack Lowry</t>
  </si>
  <si>
    <t>Adam Lowry</t>
  </si>
  <si>
    <t>Final Position</t>
  </si>
  <si>
    <t>Eoin Murray</t>
  </si>
  <si>
    <t>Daniel Byrne</t>
  </si>
  <si>
    <t>David Sheehan</t>
  </si>
  <si>
    <t>Eoin Gaffney</t>
  </si>
  <si>
    <t>Robert Noone</t>
  </si>
  <si>
    <t>Ciaran Shiel</t>
  </si>
  <si>
    <t>Padraic Shiel</t>
  </si>
  <si>
    <t>Shane Patton</t>
  </si>
  <si>
    <t>Ross Cullen</t>
  </si>
  <si>
    <t>Safari Cup M/Venue Autotest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</si>
</sst>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1" applyNumberFormat="0" applyAlignment="0" applyProtection="0"/>
    <xf numFmtId="0" fontId="32" fillId="0" borderId="6" applyNumberFormat="0" applyFill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2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ill="1" applyBorder="1" applyAlignment="1">
      <alignment/>
    </xf>
    <xf numFmtId="1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6" fontId="0" fillId="0" borderId="24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140" zoomScaleNormal="140"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7" width="8.8515625" style="0" customWidth="1"/>
  </cols>
  <sheetData>
    <row r="2" ht="12.75">
      <c r="A2" s="7" t="s">
        <v>48</v>
      </c>
    </row>
    <row r="4" ht="12.75" thickBot="1"/>
    <row r="5" spans="1:7" ht="13.5" thickBot="1">
      <c r="A5" s="8"/>
      <c r="B5" s="9"/>
      <c r="C5" s="10" t="s">
        <v>24</v>
      </c>
      <c r="D5" s="11"/>
      <c r="E5" s="8"/>
      <c r="F5" s="10" t="s">
        <v>18</v>
      </c>
      <c r="G5" s="9"/>
    </row>
    <row r="6" spans="1:7" ht="12.75">
      <c r="A6" s="12"/>
      <c r="B6" s="15"/>
      <c r="C6" s="43" t="s">
        <v>292</v>
      </c>
      <c r="D6" s="16"/>
      <c r="E6" s="15"/>
      <c r="F6" s="43" t="s">
        <v>292</v>
      </c>
      <c r="G6" s="16"/>
    </row>
    <row r="7" spans="1:7" ht="12.75" thickBot="1">
      <c r="A7" s="13" t="s">
        <v>31</v>
      </c>
      <c r="B7" s="17"/>
      <c r="C7" s="29" t="s">
        <v>52</v>
      </c>
      <c r="D7" s="20"/>
      <c r="E7" s="17"/>
      <c r="F7" s="29" t="s">
        <v>56</v>
      </c>
      <c r="G7" s="20"/>
    </row>
    <row r="8" spans="1:7" ht="12.75">
      <c r="A8" s="14"/>
      <c r="B8" s="5"/>
      <c r="D8" s="21"/>
      <c r="E8" s="5"/>
      <c r="G8" s="21"/>
    </row>
    <row r="9" spans="1:7" ht="12.75">
      <c r="A9" s="14" t="s">
        <v>17</v>
      </c>
      <c r="B9" s="5" t="s">
        <v>13</v>
      </c>
      <c r="C9" s="27" t="s">
        <v>113</v>
      </c>
      <c r="D9" s="21"/>
      <c r="E9" s="5" t="s">
        <v>13</v>
      </c>
      <c r="F9" s="44" t="s">
        <v>113</v>
      </c>
      <c r="G9" s="21"/>
    </row>
    <row r="10" spans="1:7" ht="12.75">
      <c r="A10" s="14"/>
      <c r="B10" s="5" t="s">
        <v>14</v>
      </c>
      <c r="C10" s="27" t="s">
        <v>118</v>
      </c>
      <c r="D10" s="21"/>
      <c r="E10" s="5" t="s">
        <v>14</v>
      </c>
      <c r="F10" s="44" t="s">
        <v>118</v>
      </c>
      <c r="G10" s="21"/>
    </row>
    <row r="11" spans="1:7" ht="12.75" thickBot="1">
      <c r="A11" s="13"/>
      <c r="B11" s="5" t="s">
        <v>15</v>
      </c>
      <c r="C11" s="27" t="s">
        <v>68</v>
      </c>
      <c r="D11" s="21"/>
      <c r="E11" s="6" t="s">
        <v>15</v>
      </c>
      <c r="F11" s="44" t="s">
        <v>119</v>
      </c>
      <c r="G11" s="22"/>
    </row>
    <row r="12" spans="1:7" ht="12.75">
      <c r="A12" s="4"/>
      <c r="B12" s="4"/>
      <c r="C12" s="23"/>
      <c r="D12" s="24"/>
      <c r="E12" s="23"/>
      <c r="F12" s="23"/>
      <c r="G12" s="24"/>
    </row>
    <row r="13" spans="1:7" ht="12.75">
      <c r="A13" s="5" t="s">
        <v>16</v>
      </c>
      <c r="B13" s="5" t="s">
        <v>13</v>
      </c>
      <c r="C13" s="44" t="s">
        <v>85</v>
      </c>
      <c r="D13" s="21"/>
      <c r="E13" s="34" t="s">
        <v>13</v>
      </c>
      <c r="F13" s="30" t="s">
        <v>85</v>
      </c>
      <c r="G13" s="21"/>
    </row>
    <row r="14" spans="1:7" ht="12.75">
      <c r="A14" s="5"/>
      <c r="B14" s="5" t="s">
        <v>14</v>
      </c>
      <c r="C14" s="44" t="s">
        <v>106</v>
      </c>
      <c r="D14" s="21"/>
      <c r="E14" s="34" t="s">
        <v>14</v>
      </c>
      <c r="F14" s="30" t="s">
        <v>106</v>
      </c>
      <c r="G14" s="21"/>
    </row>
    <row r="15" spans="1:7" ht="12.75" thickBot="1">
      <c r="A15" s="6"/>
      <c r="B15" s="6" t="s">
        <v>15</v>
      </c>
      <c r="C15" s="35" t="s">
        <v>89</v>
      </c>
      <c r="D15" s="22"/>
      <c r="E15" s="18" t="s">
        <v>15</v>
      </c>
      <c r="F15" s="35" t="s">
        <v>289</v>
      </c>
      <c r="G15" s="22"/>
    </row>
    <row r="16" spans="1:7" ht="12.75">
      <c r="A16" s="14"/>
      <c r="B16" s="4"/>
      <c r="C16" s="23"/>
      <c r="D16" s="24"/>
      <c r="E16" s="5"/>
      <c r="G16" s="21"/>
    </row>
    <row r="17" spans="1:7" ht="12.75">
      <c r="A17" s="14" t="s">
        <v>22</v>
      </c>
      <c r="B17" s="5" t="s">
        <v>13</v>
      </c>
      <c r="C17" s="37" t="s">
        <v>64</v>
      </c>
      <c r="D17" s="21"/>
      <c r="E17" s="5" t="s">
        <v>13</v>
      </c>
      <c r="F17" s="30" t="s">
        <v>64</v>
      </c>
      <c r="G17" s="21"/>
    </row>
    <row r="18" spans="1:7" ht="12.75">
      <c r="A18" s="14"/>
      <c r="B18" s="5" t="s">
        <v>14</v>
      </c>
      <c r="C18" s="37" t="s">
        <v>110</v>
      </c>
      <c r="D18" s="21"/>
      <c r="E18" s="5" t="s">
        <v>14</v>
      </c>
      <c r="F18" s="44" t="s">
        <v>103</v>
      </c>
      <c r="G18" s="21"/>
    </row>
    <row r="19" spans="1:7" ht="12.75" thickBot="1">
      <c r="A19" s="13"/>
      <c r="B19" s="6" t="s">
        <v>15</v>
      </c>
      <c r="C19" s="35" t="s">
        <v>103</v>
      </c>
      <c r="D19" s="22"/>
      <c r="E19" s="6" t="s">
        <v>15</v>
      </c>
      <c r="F19" s="35" t="s">
        <v>110</v>
      </c>
      <c r="G19" s="22"/>
    </row>
    <row r="20" spans="1:7" ht="12.75">
      <c r="A20" s="14"/>
      <c r="B20" s="4"/>
      <c r="C20" s="23"/>
      <c r="D20" s="24"/>
      <c r="E20" s="5"/>
      <c r="G20" s="21"/>
    </row>
    <row r="21" spans="1:7" ht="12.75">
      <c r="A21" s="14" t="s">
        <v>23</v>
      </c>
      <c r="B21" s="5" t="s">
        <v>13</v>
      </c>
      <c r="C21" s="44" t="s">
        <v>56</v>
      </c>
      <c r="D21" s="21"/>
      <c r="E21" s="5" t="s">
        <v>13</v>
      </c>
      <c r="F21" s="44" t="s">
        <v>161</v>
      </c>
      <c r="G21" s="21"/>
    </row>
    <row r="22" spans="1:7" ht="12.75">
      <c r="A22" s="14"/>
      <c r="B22" s="5" t="s">
        <v>14</v>
      </c>
      <c r="C22" s="44" t="s">
        <v>161</v>
      </c>
      <c r="D22" s="21"/>
      <c r="E22" s="5" t="s">
        <v>14</v>
      </c>
      <c r="F22" s="44" t="s">
        <v>52</v>
      </c>
      <c r="G22" s="21"/>
    </row>
    <row r="23" spans="1:7" ht="12.75" thickBot="1">
      <c r="A23" s="13"/>
      <c r="B23" s="6" t="s">
        <v>15</v>
      </c>
      <c r="C23" s="35" t="s">
        <v>45</v>
      </c>
      <c r="D23" s="22"/>
      <c r="E23" s="6" t="s">
        <v>15</v>
      </c>
      <c r="F23" s="35" t="s">
        <v>69</v>
      </c>
      <c r="G23" s="2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7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8.8515625" defaultRowHeight="12.75"/>
  <cols>
    <col min="1" max="1" width="12.421875" style="1" customWidth="1"/>
    <col min="2" max="2" width="18.421875" style="0" bestFit="1" customWidth="1"/>
    <col min="3" max="13" width="9.7109375" style="1" customWidth="1"/>
    <col min="14" max="14" width="12.421875" style="1" bestFit="1" customWidth="1"/>
    <col min="15" max="15" width="9.140625" style="1" customWidth="1"/>
  </cols>
  <sheetData>
    <row r="1" spans="4:13" ht="12.75">
      <c r="D1" s="2"/>
      <c r="E1" s="2"/>
      <c r="F1" s="2"/>
      <c r="G1" s="2"/>
      <c r="H1" s="2"/>
      <c r="I1" s="2"/>
      <c r="J1" s="2"/>
      <c r="K1" s="2"/>
      <c r="L1" s="2"/>
      <c r="M1" s="2"/>
    </row>
    <row r="2" spans="3:15" ht="12.75">
      <c r="C2" s="1" t="s">
        <v>1</v>
      </c>
      <c r="D2" s="1" t="s">
        <v>2</v>
      </c>
      <c r="E2" s="1" t="s">
        <v>3</v>
      </c>
      <c r="F2" s="26" t="s">
        <v>4</v>
      </c>
      <c r="G2" s="26" t="s">
        <v>5</v>
      </c>
      <c r="H2" s="26" t="s">
        <v>6</v>
      </c>
      <c r="I2" s="28" t="s">
        <v>10</v>
      </c>
      <c r="J2" s="28" t="s">
        <v>39</v>
      </c>
      <c r="K2" s="28" t="s">
        <v>40</v>
      </c>
      <c r="L2" s="28" t="s">
        <v>41</v>
      </c>
      <c r="M2" s="28" t="s">
        <v>42</v>
      </c>
      <c r="N2" s="46"/>
      <c r="O2" s="46"/>
    </row>
    <row r="3" spans="1:15" ht="26.25" customHeight="1">
      <c r="A3" s="19" t="s">
        <v>24</v>
      </c>
      <c r="C3" s="19" t="s">
        <v>11</v>
      </c>
      <c r="D3" s="3" t="s">
        <v>32</v>
      </c>
      <c r="E3" s="3" t="s">
        <v>11</v>
      </c>
      <c r="F3" s="31" t="s">
        <v>21</v>
      </c>
      <c r="G3" s="32" t="s">
        <v>32</v>
      </c>
      <c r="H3" s="3" t="s">
        <v>21</v>
      </c>
      <c r="I3" s="19" t="s">
        <v>11</v>
      </c>
      <c r="J3" s="32" t="s">
        <v>34</v>
      </c>
      <c r="K3" s="3" t="s">
        <v>32</v>
      </c>
      <c r="L3" s="31" t="s">
        <v>33</v>
      </c>
      <c r="M3" s="3" t="s">
        <v>11</v>
      </c>
      <c r="N3" s="45" t="s">
        <v>12</v>
      </c>
      <c r="O3" s="45"/>
    </row>
    <row r="4" spans="2:15" ht="12.75">
      <c r="B4" t="s">
        <v>0</v>
      </c>
      <c r="C4" s="2">
        <v>44948</v>
      </c>
      <c r="D4" s="2">
        <v>45004</v>
      </c>
      <c r="E4" s="2">
        <v>45032</v>
      </c>
      <c r="F4" s="2">
        <v>45053</v>
      </c>
      <c r="G4" s="2">
        <v>45086</v>
      </c>
      <c r="H4" s="2">
        <v>45126</v>
      </c>
      <c r="I4" s="2">
        <v>45165</v>
      </c>
      <c r="J4" s="2">
        <v>45199</v>
      </c>
      <c r="K4" s="2">
        <v>45214</v>
      </c>
      <c r="L4" s="2">
        <v>45249</v>
      </c>
      <c r="M4" s="2">
        <v>45287</v>
      </c>
      <c r="N4" s="1" t="s">
        <v>7</v>
      </c>
      <c r="O4" s="28" t="s">
        <v>47</v>
      </c>
    </row>
    <row r="5" ht="12.75">
      <c r="B5" s="27"/>
    </row>
    <row r="6" ht="12.75">
      <c r="A6" s="1" t="s">
        <v>8</v>
      </c>
    </row>
    <row r="7" spans="1:15" ht="12.75">
      <c r="A7" s="1">
        <v>1</v>
      </c>
      <c r="B7" s="27" t="s">
        <v>113</v>
      </c>
      <c r="C7" s="1">
        <v>11</v>
      </c>
      <c r="D7" s="1">
        <v>20</v>
      </c>
      <c r="E7" s="1">
        <v>17</v>
      </c>
      <c r="F7" s="1">
        <v>19</v>
      </c>
      <c r="G7" s="1">
        <v>17</v>
      </c>
      <c r="H7" s="1">
        <v>19</v>
      </c>
      <c r="I7" s="1">
        <v>18</v>
      </c>
      <c r="K7" s="1">
        <v>19</v>
      </c>
      <c r="L7" s="1">
        <v>18</v>
      </c>
      <c r="M7" s="1">
        <v>19</v>
      </c>
      <c r="N7" s="1">
        <f aca="true" t="shared" si="0" ref="N7:N38">SUM(C7:M7)</f>
        <v>177</v>
      </c>
      <c r="O7" s="1">
        <f>N7-C7-G7</f>
        <v>149</v>
      </c>
    </row>
    <row r="8" spans="1:15" ht="12.75">
      <c r="A8" s="1">
        <f>A7+1</f>
        <v>2</v>
      </c>
      <c r="B8" s="27" t="s">
        <v>118</v>
      </c>
      <c r="C8" s="1">
        <v>5</v>
      </c>
      <c r="D8" s="1">
        <v>17</v>
      </c>
      <c r="E8" s="1">
        <v>18</v>
      </c>
      <c r="F8" s="1">
        <v>17</v>
      </c>
      <c r="G8" s="1">
        <v>16</v>
      </c>
      <c r="I8" s="1">
        <v>17</v>
      </c>
      <c r="K8" s="1">
        <v>20</v>
      </c>
      <c r="L8" s="1">
        <v>17</v>
      </c>
      <c r="M8" s="1">
        <v>18</v>
      </c>
      <c r="N8" s="1">
        <f t="shared" si="0"/>
        <v>145</v>
      </c>
      <c r="O8" s="1">
        <f>N8-C8</f>
        <v>140</v>
      </c>
    </row>
    <row r="9" spans="1:15" ht="12.75">
      <c r="A9" s="1">
        <f aca="true" t="shared" si="1" ref="A9:A45">A8+1</f>
        <v>3</v>
      </c>
      <c r="B9" s="27" t="s">
        <v>68</v>
      </c>
      <c r="C9" s="1">
        <v>20</v>
      </c>
      <c r="E9" s="1">
        <v>19</v>
      </c>
      <c r="F9" s="1">
        <v>20</v>
      </c>
      <c r="G9" s="1">
        <v>20</v>
      </c>
      <c r="H9" s="1">
        <v>17</v>
      </c>
      <c r="I9" s="1">
        <v>19</v>
      </c>
      <c r="J9" s="1">
        <v>20</v>
      </c>
      <c r="N9" s="1">
        <f t="shared" si="0"/>
        <v>135</v>
      </c>
      <c r="O9" s="1">
        <f aca="true" t="shared" si="2" ref="O9:O40">N9</f>
        <v>135</v>
      </c>
    </row>
    <row r="10" spans="1:15" ht="12.75">
      <c r="A10" s="1">
        <f t="shared" si="1"/>
        <v>4</v>
      </c>
      <c r="B10" s="27" t="s">
        <v>74</v>
      </c>
      <c r="C10" s="1">
        <v>17</v>
      </c>
      <c r="E10" s="1">
        <v>20</v>
      </c>
      <c r="F10" s="1">
        <v>18</v>
      </c>
      <c r="G10" s="1">
        <v>18</v>
      </c>
      <c r="J10" s="1">
        <v>16</v>
      </c>
      <c r="N10" s="1">
        <f t="shared" si="0"/>
        <v>89</v>
      </c>
      <c r="O10" s="1">
        <f t="shared" si="2"/>
        <v>89</v>
      </c>
    </row>
    <row r="11" spans="1:15" ht="12.75">
      <c r="A11" s="1">
        <f t="shared" si="1"/>
        <v>5</v>
      </c>
      <c r="B11" s="27" t="s">
        <v>123</v>
      </c>
      <c r="C11" s="1">
        <v>6</v>
      </c>
      <c r="D11" s="42">
        <v>10</v>
      </c>
      <c r="E11" s="1">
        <v>11</v>
      </c>
      <c r="H11" s="42">
        <v>10</v>
      </c>
      <c r="I11" s="1">
        <v>16</v>
      </c>
      <c r="J11" s="42">
        <v>0</v>
      </c>
      <c r="K11" s="1">
        <v>16</v>
      </c>
      <c r="M11" s="1">
        <v>16</v>
      </c>
      <c r="N11" s="1">
        <f t="shared" si="0"/>
        <v>85</v>
      </c>
      <c r="O11" s="1">
        <f t="shared" si="2"/>
        <v>85</v>
      </c>
    </row>
    <row r="12" spans="1:15" ht="12.75">
      <c r="A12" s="1">
        <f t="shared" si="1"/>
        <v>6</v>
      </c>
      <c r="B12" s="27" t="s">
        <v>97</v>
      </c>
      <c r="C12" s="1">
        <v>16</v>
      </c>
      <c r="D12" s="1">
        <v>16</v>
      </c>
      <c r="E12" s="1">
        <v>15</v>
      </c>
      <c r="I12" s="1">
        <v>15</v>
      </c>
      <c r="M12" s="1">
        <v>17</v>
      </c>
      <c r="N12" s="1">
        <f t="shared" si="0"/>
        <v>79</v>
      </c>
      <c r="O12" s="1">
        <f t="shared" si="2"/>
        <v>79</v>
      </c>
    </row>
    <row r="13" spans="1:15" ht="12.75">
      <c r="A13" s="1">
        <f t="shared" si="1"/>
        <v>7</v>
      </c>
      <c r="B13" s="27" t="s">
        <v>119</v>
      </c>
      <c r="C13" s="1">
        <v>4</v>
      </c>
      <c r="E13" s="1">
        <v>10</v>
      </c>
      <c r="G13" s="1">
        <v>15</v>
      </c>
      <c r="K13" s="1">
        <v>17</v>
      </c>
      <c r="L13" s="1">
        <v>16</v>
      </c>
      <c r="M13" s="1">
        <v>13</v>
      </c>
      <c r="N13" s="1">
        <f t="shared" si="0"/>
        <v>75</v>
      </c>
      <c r="O13" s="1">
        <f t="shared" si="2"/>
        <v>75</v>
      </c>
    </row>
    <row r="14" spans="1:15" ht="12.75">
      <c r="A14" s="1">
        <f t="shared" si="1"/>
        <v>8</v>
      </c>
      <c r="B14" s="27" t="s">
        <v>192</v>
      </c>
      <c r="D14" s="1">
        <v>19</v>
      </c>
      <c r="G14" s="1">
        <v>19</v>
      </c>
      <c r="H14" s="1">
        <v>20</v>
      </c>
      <c r="M14" s="1">
        <v>15</v>
      </c>
      <c r="N14" s="1">
        <f t="shared" si="0"/>
        <v>73</v>
      </c>
      <c r="O14" s="1">
        <f t="shared" si="2"/>
        <v>73</v>
      </c>
    </row>
    <row r="15" spans="1:15" ht="12.75">
      <c r="A15" s="1">
        <f t="shared" si="1"/>
        <v>9</v>
      </c>
      <c r="B15" s="27" t="s">
        <v>71</v>
      </c>
      <c r="C15" s="1">
        <v>19</v>
      </c>
      <c r="I15" s="1">
        <v>20</v>
      </c>
      <c r="M15" s="1">
        <v>20</v>
      </c>
      <c r="N15" s="1">
        <f t="shared" si="0"/>
        <v>59</v>
      </c>
      <c r="O15" s="1">
        <f t="shared" si="2"/>
        <v>59</v>
      </c>
    </row>
    <row r="16" spans="1:15" ht="12.75">
      <c r="A16" s="1">
        <f t="shared" si="1"/>
        <v>10</v>
      </c>
      <c r="B16" s="27" t="s">
        <v>194</v>
      </c>
      <c r="D16" s="1">
        <v>15</v>
      </c>
      <c r="E16" s="1">
        <v>14</v>
      </c>
      <c r="M16" s="1">
        <v>11</v>
      </c>
      <c r="N16" s="1">
        <f t="shared" si="0"/>
        <v>40</v>
      </c>
      <c r="O16" s="1">
        <f t="shared" si="2"/>
        <v>40</v>
      </c>
    </row>
    <row r="17" spans="1:15" ht="12.75">
      <c r="A17" s="1">
        <f t="shared" si="1"/>
        <v>11</v>
      </c>
      <c r="B17" s="27" t="s">
        <v>102</v>
      </c>
      <c r="C17" s="1">
        <v>15</v>
      </c>
      <c r="E17" s="1">
        <v>8</v>
      </c>
      <c r="G17" s="42">
        <v>10</v>
      </c>
      <c r="N17" s="1">
        <f t="shared" si="0"/>
        <v>33</v>
      </c>
      <c r="O17" s="1">
        <f t="shared" si="2"/>
        <v>33</v>
      </c>
    </row>
    <row r="18" spans="1:15" ht="12.75">
      <c r="A18" s="1">
        <f>A17+1</f>
        <v>12</v>
      </c>
      <c r="B18" s="27" t="s">
        <v>215</v>
      </c>
      <c r="F18" s="1">
        <v>16</v>
      </c>
      <c r="H18" s="1">
        <v>16</v>
      </c>
      <c r="N18" s="1">
        <f t="shared" si="0"/>
        <v>32</v>
      </c>
      <c r="O18" s="1">
        <f t="shared" si="2"/>
        <v>32</v>
      </c>
    </row>
    <row r="19" spans="1:15" ht="12.75">
      <c r="A19" s="1">
        <f>A18+1</f>
        <v>13</v>
      </c>
      <c r="B19" s="27" t="s">
        <v>108</v>
      </c>
      <c r="C19" s="1">
        <v>13</v>
      </c>
      <c r="E19" s="1">
        <v>16</v>
      </c>
      <c r="N19" s="1">
        <f t="shared" si="0"/>
        <v>29</v>
      </c>
      <c r="O19" s="1">
        <f t="shared" si="2"/>
        <v>29</v>
      </c>
    </row>
    <row r="20" spans="1:15" ht="12.75">
      <c r="A20" s="1">
        <f t="shared" si="1"/>
        <v>14</v>
      </c>
      <c r="B20" s="27" t="s">
        <v>256</v>
      </c>
      <c r="I20" s="1">
        <v>14</v>
      </c>
      <c r="M20" s="1">
        <v>14</v>
      </c>
      <c r="N20" s="1">
        <f t="shared" si="0"/>
        <v>28</v>
      </c>
      <c r="O20" s="1">
        <f t="shared" si="2"/>
        <v>28</v>
      </c>
    </row>
    <row r="21" spans="1:15" ht="12.75">
      <c r="A21" s="1">
        <f t="shared" si="1"/>
        <v>15</v>
      </c>
      <c r="B21" s="27" t="s">
        <v>224</v>
      </c>
      <c r="F21" s="1">
        <v>9</v>
      </c>
      <c r="H21" s="1">
        <v>18</v>
      </c>
      <c r="N21" s="1">
        <f t="shared" si="0"/>
        <v>27</v>
      </c>
      <c r="O21" s="1">
        <f t="shared" si="2"/>
        <v>27</v>
      </c>
    </row>
    <row r="22" spans="1:15" ht="12.75">
      <c r="A22" s="1">
        <f t="shared" si="1"/>
        <v>16</v>
      </c>
      <c r="B22" s="27" t="s">
        <v>290</v>
      </c>
      <c r="L22" s="1">
        <v>20</v>
      </c>
      <c r="N22" s="1">
        <f t="shared" si="0"/>
        <v>20</v>
      </c>
      <c r="O22" s="1">
        <f t="shared" si="2"/>
        <v>20</v>
      </c>
    </row>
    <row r="23" spans="1:15" ht="12.75">
      <c r="A23" s="1">
        <f t="shared" si="1"/>
        <v>17</v>
      </c>
      <c r="B23" s="27" t="s">
        <v>262</v>
      </c>
      <c r="J23" s="1">
        <v>19</v>
      </c>
      <c r="N23" s="1">
        <f t="shared" si="0"/>
        <v>19</v>
      </c>
      <c r="O23" s="1">
        <f t="shared" si="2"/>
        <v>19</v>
      </c>
    </row>
    <row r="24" spans="1:15" ht="12.75">
      <c r="A24" s="1">
        <f t="shared" si="1"/>
        <v>18</v>
      </c>
      <c r="B24" s="27" t="s">
        <v>291</v>
      </c>
      <c r="L24" s="1">
        <v>19</v>
      </c>
      <c r="N24" s="1">
        <f t="shared" si="0"/>
        <v>19</v>
      </c>
      <c r="O24" s="1">
        <f t="shared" si="2"/>
        <v>19</v>
      </c>
    </row>
    <row r="25" spans="1:15" ht="12.75">
      <c r="A25" s="1">
        <f>A24+1</f>
        <v>19</v>
      </c>
      <c r="B25" s="27" t="s">
        <v>72</v>
      </c>
      <c r="C25" s="1">
        <v>18</v>
      </c>
      <c r="N25" s="1">
        <f t="shared" si="0"/>
        <v>18</v>
      </c>
      <c r="O25" s="1">
        <f t="shared" si="2"/>
        <v>18</v>
      </c>
    </row>
    <row r="26" spans="1:15" ht="12.75">
      <c r="A26" s="1">
        <f t="shared" si="1"/>
        <v>20</v>
      </c>
      <c r="B26" s="27" t="s">
        <v>193</v>
      </c>
      <c r="D26" s="1">
        <v>18</v>
      </c>
      <c r="N26" s="1">
        <f t="shared" si="0"/>
        <v>18</v>
      </c>
      <c r="O26" s="1">
        <f t="shared" si="2"/>
        <v>18</v>
      </c>
    </row>
    <row r="27" spans="1:15" ht="12.75">
      <c r="A27" s="1">
        <f t="shared" si="1"/>
        <v>21</v>
      </c>
      <c r="B27" s="27" t="s">
        <v>268</v>
      </c>
      <c r="J27" s="1">
        <v>18</v>
      </c>
      <c r="N27" s="1">
        <f t="shared" si="0"/>
        <v>18</v>
      </c>
      <c r="O27" s="1">
        <f t="shared" si="2"/>
        <v>18</v>
      </c>
    </row>
    <row r="28" spans="1:15" ht="12.75">
      <c r="A28" s="1">
        <f t="shared" si="1"/>
        <v>22</v>
      </c>
      <c r="B28" s="27" t="s">
        <v>269</v>
      </c>
      <c r="J28" s="1">
        <v>17</v>
      </c>
      <c r="N28" s="1">
        <f t="shared" si="0"/>
        <v>17</v>
      </c>
      <c r="O28" s="1">
        <f t="shared" si="2"/>
        <v>17</v>
      </c>
    </row>
    <row r="29" spans="1:15" ht="12.75">
      <c r="A29" s="1">
        <f t="shared" si="1"/>
        <v>23</v>
      </c>
      <c r="B29" s="27" t="s">
        <v>216</v>
      </c>
      <c r="F29" s="1">
        <v>15</v>
      </c>
      <c r="N29" s="1">
        <f t="shared" si="0"/>
        <v>15</v>
      </c>
      <c r="O29" s="1">
        <f t="shared" si="2"/>
        <v>15</v>
      </c>
    </row>
    <row r="30" spans="1:15" ht="12.75">
      <c r="A30" s="1">
        <f t="shared" si="1"/>
        <v>24</v>
      </c>
      <c r="B30" s="27" t="s">
        <v>247</v>
      </c>
      <c r="H30" s="1">
        <v>15</v>
      </c>
      <c r="N30" s="1">
        <f t="shared" si="0"/>
        <v>15</v>
      </c>
      <c r="O30" s="1">
        <f t="shared" si="2"/>
        <v>15</v>
      </c>
    </row>
    <row r="31" spans="1:15" ht="12.75">
      <c r="A31" s="1">
        <f t="shared" si="1"/>
        <v>25</v>
      </c>
      <c r="B31" s="27" t="s">
        <v>273</v>
      </c>
      <c r="J31" s="1">
        <v>15</v>
      </c>
      <c r="N31" s="1">
        <f t="shared" si="0"/>
        <v>15</v>
      </c>
      <c r="O31" s="1">
        <f t="shared" si="2"/>
        <v>15</v>
      </c>
    </row>
    <row r="32" spans="1:15" ht="12.75">
      <c r="A32" s="1">
        <f t="shared" si="1"/>
        <v>26</v>
      </c>
      <c r="B32" s="27" t="s">
        <v>287</v>
      </c>
      <c r="K32" s="1">
        <v>15</v>
      </c>
      <c r="N32" s="1">
        <f t="shared" si="0"/>
        <v>15</v>
      </c>
      <c r="O32" s="1">
        <f t="shared" si="2"/>
        <v>15</v>
      </c>
    </row>
    <row r="33" spans="1:15" ht="12.75">
      <c r="A33" s="1">
        <f t="shared" si="1"/>
        <v>27</v>
      </c>
      <c r="B33" s="27" t="s">
        <v>104</v>
      </c>
      <c r="C33" s="1">
        <v>14</v>
      </c>
      <c r="N33" s="1">
        <f t="shared" si="0"/>
        <v>14</v>
      </c>
      <c r="O33" s="1">
        <f t="shared" si="2"/>
        <v>14</v>
      </c>
    </row>
    <row r="34" spans="1:15" ht="12.75">
      <c r="A34" s="1">
        <f>A33+1</f>
        <v>28</v>
      </c>
      <c r="B34" s="27" t="s">
        <v>217</v>
      </c>
      <c r="F34" s="1">
        <v>14</v>
      </c>
      <c r="N34" s="1">
        <f t="shared" si="0"/>
        <v>14</v>
      </c>
      <c r="O34" s="1">
        <f t="shared" si="2"/>
        <v>14</v>
      </c>
    </row>
    <row r="35" spans="1:15" ht="12.75">
      <c r="A35" s="1">
        <f t="shared" si="1"/>
        <v>29</v>
      </c>
      <c r="B35" s="27" t="s">
        <v>249</v>
      </c>
      <c r="H35" s="1">
        <v>14</v>
      </c>
      <c r="N35" s="1">
        <f t="shared" si="0"/>
        <v>14</v>
      </c>
      <c r="O35" s="1">
        <f t="shared" si="2"/>
        <v>14</v>
      </c>
    </row>
    <row r="36" spans="1:15" ht="12.75">
      <c r="A36" s="1">
        <f t="shared" si="1"/>
        <v>30</v>
      </c>
      <c r="B36" s="27" t="s">
        <v>274</v>
      </c>
      <c r="J36" s="1">
        <v>14</v>
      </c>
      <c r="N36" s="1">
        <f t="shared" si="0"/>
        <v>14</v>
      </c>
      <c r="O36" s="1">
        <f t="shared" si="2"/>
        <v>14</v>
      </c>
    </row>
    <row r="37" spans="1:15" ht="12.75">
      <c r="A37" s="1">
        <f t="shared" si="1"/>
        <v>31</v>
      </c>
      <c r="B37" s="27" t="s">
        <v>202</v>
      </c>
      <c r="E37" s="1">
        <v>13</v>
      </c>
      <c r="N37" s="1">
        <f t="shared" si="0"/>
        <v>13</v>
      </c>
      <c r="O37" s="1">
        <f t="shared" si="2"/>
        <v>13</v>
      </c>
    </row>
    <row r="38" spans="1:15" ht="12.75">
      <c r="A38" s="1">
        <f t="shared" si="1"/>
        <v>32</v>
      </c>
      <c r="B38" s="27" t="s">
        <v>219</v>
      </c>
      <c r="F38" s="1">
        <v>13</v>
      </c>
      <c r="N38" s="1">
        <f t="shared" si="0"/>
        <v>13</v>
      </c>
      <c r="O38" s="1">
        <f t="shared" si="2"/>
        <v>13</v>
      </c>
    </row>
    <row r="39" spans="1:15" ht="12.75">
      <c r="A39" s="1">
        <f t="shared" si="1"/>
        <v>33</v>
      </c>
      <c r="B39" s="27" t="s">
        <v>250</v>
      </c>
      <c r="H39" s="1">
        <v>13</v>
      </c>
      <c r="N39" s="1">
        <f aca="true" t="shared" si="3" ref="N39:N66">SUM(C39:M39)</f>
        <v>13</v>
      </c>
      <c r="O39" s="1">
        <f t="shared" si="2"/>
        <v>13</v>
      </c>
    </row>
    <row r="40" spans="1:15" ht="12.75">
      <c r="A40" s="1">
        <f t="shared" si="1"/>
        <v>34</v>
      </c>
      <c r="B40" s="27" t="s">
        <v>275</v>
      </c>
      <c r="J40" s="1">
        <v>13</v>
      </c>
      <c r="N40" s="1">
        <f t="shared" si="3"/>
        <v>13</v>
      </c>
      <c r="O40" s="1">
        <f t="shared" si="2"/>
        <v>13</v>
      </c>
    </row>
    <row r="41" spans="1:15" ht="12.75">
      <c r="A41" s="1">
        <f t="shared" si="1"/>
        <v>35</v>
      </c>
      <c r="B41" s="27" t="s">
        <v>112</v>
      </c>
      <c r="C41" s="1">
        <v>12</v>
      </c>
      <c r="N41" s="1">
        <f t="shared" si="3"/>
        <v>12</v>
      </c>
      <c r="O41" s="1">
        <f aca="true" t="shared" si="4" ref="O41:O70">N41</f>
        <v>12</v>
      </c>
    </row>
    <row r="42" spans="1:15" ht="12.75">
      <c r="A42" s="1">
        <f t="shared" si="1"/>
        <v>36</v>
      </c>
      <c r="B42" s="27" t="s">
        <v>203</v>
      </c>
      <c r="E42" s="1">
        <v>12</v>
      </c>
      <c r="N42" s="1">
        <f t="shared" si="3"/>
        <v>12</v>
      </c>
      <c r="O42" s="1">
        <f t="shared" si="4"/>
        <v>12</v>
      </c>
    </row>
    <row r="43" spans="1:15" ht="12.75">
      <c r="A43" s="1">
        <f t="shared" si="1"/>
        <v>37</v>
      </c>
      <c r="B43" s="27" t="s">
        <v>220</v>
      </c>
      <c r="F43" s="1">
        <v>12</v>
      </c>
      <c r="N43" s="1">
        <f t="shared" si="3"/>
        <v>12</v>
      </c>
      <c r="O43" s="1">
        <f t="shared" si="4"/>
        <v>12</v>
      </c>
    </row>
    <row r="44" spans="1:15" ht="12.75">
      <c r="A44" s="1">
        <f t="shared" si="1"/>
        <v>38</v>
      </c>
      <c r="B44" s="27" t="s">
        <v>276</v>
      </c>
      <c r="J44" s="1">
        <v>12</v>
      </c>
      <c r="N44" s="1">
        <f t="shared" si="3"/>
        <v>12</v>
      </c>
      <c r="O44" s="1">
        <f t="shared" si="4"/>
        <v>12</v>
      </c>
    </row>
    <row r="45" spans="1:15" ht="12.75">
      <c r="A45" s="1">
        <f t="shared" si="1"/>
        <v>39</v>
      </c>
      <c r="B45" s="27" t="s">
        <v>296</v>
      </c>
      <c r="M45" s="1">
        <v>12</v>
      </c>
      <c r="N45" s="1">
        <f t="shared" si="3"/>
        <v>12</v>
      </c>
      <c r="O45" s="1">
        <f t="shared" si="4"/>
        <v>12</v>
      </c>
    </row>
    <row r="46" spans="1:15" ht="12.75">
      <c r="A46" s="1">
        <f>A45+1</f>
        <v>40</v>
      </c>
      <c r="B46" s="27" t="s">
        <v>221</v>
      </c>
      <c r="F46" s="1">
        <v>11</v>
      </c>
      <c r="N46" s="1">
        <f t="shared" si="3"/>
        <v>11</v>
      </c>
      <c r="O46" s="1">
        <f t="shared" si="4"/>
        <v>11</v>
      </c>
    </row>
    <row r="47" spans="1:15" ht="12.75">
      <c r="A47" s="1">
        <f aca="true" t="shared" si="5" ref="A47:A53">A46+1</f>
        <v>41</v>
      </c>
      <c r="B47" s="27" t="s">
        <v>115</v>
      </c>
      <c r="C47" s="1">
        <v>10</v>
      </c>
      <c r="N47" s="1">
        <f t="shared" si="3"/>
        <v>10</v>
      </c>
      <c r="O47" s="1">
        <f t="shared" si="4"/>
        <v>10</v>
      </c>
    </row>
    <row r="48" spans="1:15" ht="12.75">
      <c r="A48" s="1">
        <f t="shared" si="5"/>
        <v>42</v>
      </c>
      <c r="B48" s="27" t="s">
        <v>223</v>
      </c>
      <c r="F48" s="1">
        <v>10</v>
      </c>
      <c r="N48" s="1">
        <f t="shared" si="3"/>
        <v>10</v>
      </c>
      <c r="O48" s="1">
        <f t="shared" si="4"/>
        <v>10</v>
      </c>
    </row>
    <row r="49" spans="1:15" ht="12.75">
      <c r="A49" s="1">
        <f t="shared" si="5"/>
        <v>43</v>
      </c>
      <c r="B49" s="27" t="s">
        <v>297</v>
      </c>
      <c r="M49" s="1">
        <v>10</v>
      </c>
      <c r="N49" s="1">
        <f t="shared" si="3"/>
        <v>10</v>
      </c>
      <c r="O49" s="1">
        <f t="shared" si="4"/>
        <v>10</v>
      </c>
    </row>
    <row r="50" spans="1:15" ht="12.75">
      <c r="A50" s="1">
        <f t="shared" si="5"/>
        <v>44</v>
      </c>
      <c r="B50" s="27" t="s">
        <v>120</v>
      </c>
      <c r="C50" s="1">
        <v>9</v>
      </c>
      <c r="N50" s="1">
        <f t="shared" si="3"/>
        <v>9</v>
      </c>
      <c r="O50" s="1">
        <f t="shared" si="4"/>
        <v>9</v>
      </c>
    </row>
    <row r="51" spans="1:15" ht="12.75">
      <c r="A51" s="1">
        <f t="shared" si="5"/>
        <v>45</v>
      </c>
      <c r="B51" s="27" t="s">
        <v>134</v>
      </c>
      <c r="C51" s="1">
        <v>0</v>
      </c>
      <c r="E51" s="1">
        <v>9</v>
      </c>
      <c r="N51" s="1">
        <f t="shared" si="3"/>
        <v>9</v>
      </c>
      <c r="O51" s="1">
        <f t="shared" si="4"/>
        <v>9</v>
      </c>
    </row>
    <row r="52" spans="1:15" ht="12.75">
      <c r="A52" s="1">
        <f t="shared" si="5"/>
        <v>46</v>
      </c>
      <c r="B52" s="27" t="s">
        <v>298</v>
      </c>
      <c r="M52" s="1">
        <v>9</v>
      </c>
      <c r="N52" s="1">
        <f t="shared" si="3"/>
        <v>9</v>
      </c>
      <c r="O52" s="1">
        <f t="shared" si="4"/>
        <v>9</v>
      </c>
    </row>
    <row r="53" spans="1:15" ht="12.75">
      <c r="A53" s="1">
        <f t="shared" si="5"/>
        <v>47</v>
      </c>
      <c r="B53" s="27" t="s">
        <v>121</v>
      </c>
      <c r="C53" s="1">
        <v>8</v>
      </c>
      <c r="N53" s="1">
        <f t="shared" si="3"/>
        <v>8</v>
      </c>
      <c r="O53" s="1">
        <f t="shared" si="4"/>
        <v>8</v>
      </c>
    </row>
    <row r="54" spans="1:15" ht="12.75">
      <c r="A54" s="1">
        <f>A53+1</f>
        <v>48</v>
      </c>
      <c r="B54" s="27" t="s">
        <v>225</v>
      </c>
      <c r="F54" s="1">
        <v>8</v>
      </c>
      <c r="N54" s="1">
        <f t="shared" si="3"/>
        <v>8</v>
      </c>
      <c r="O54" s="1">
        <f t="shared" si="4"/>
        <v>8</v>
      </c>
    </row>
    <row r="55" spans="1:15" ht="12.75">
      <c r="A55" s="1">
        <f aca="true" t="shared" si="6" ref="A55:A71">A54+1</f>
        <v>49</v>
      </c>
      <c r="B55" s="27" t="s">
        <v>299</v>
      </c>
      <c r="M55" s="1">
        <v>8</v>
      </c>
      <c r="N55" s="1">
        <f t="shared" si="3"/>
        <v>8</v>
      </c>
      <c r="O55" s="1">
        <f t="shared" si="4"/>
        <v>8</v>
      </c>
    </row>
    <row r="56" spans="1:15" ht="12.75">
      <c r="A56" s="1">
        <f t="shared" si="6"/>
        <v>50</v>
      </c>
      <c r="B56" s="27" t="s">
        <v>122</v>
      </c>
      <c r="C56" s="1">
        <v>7</v>
      </c>
      <c r="N56" s="1">
        <f t="shared" si="3"/>
        <v>7</v>
      </c>
      <c r="O56" s="1">
        <f t="shared" si="4"/>
        <v>7</v>
      </c>
    </row>
    <row r="57" spans="1:15" ht="12.75">
      <c r="A57" s="1">
        <f t="shared" si="6"/>
        <v>51</v>
      </c>
      <c r="B57" s="27" t="s">
        <v>135</v>
      </c>
      <c r="C57" s="1">
        <v>0</v>
      </c>
      <c r="M57" s="1">
        <v>7</v>
      </c>
      <c r="N57" s="1">
        <f t="shared" si="3"/>
        <v>7</v>
      </c>
      <c r="O57" s="1">
        <f t="shared" si="4"/>
        <v>7</v>
      </c>
    </row>
    <row r="58" spans="1:15" ht="12.75">
      <c r="A58" s="1">
        <f t="shared" si="6"/>
        <v>52</v>
      </c>
      <c r="B58" s="27" t="s">
        <v>204</v>
      </c>
      <c r="E58" s="1">
        <v>7</v>
      </c>
      <c r="N58" s="1">
        <f t="shared" si="3"/>
        <v>7</v>
      </c>
      <c r="O58" s="1">
        <f t="shared" si="4"/>
        <v>7</v>
      </c>
    </row>
    <row r="59" spans="1:15" ht="12.75">
      <c r="A59" s="1">
        <f t="shared" si="6"/>
        <v>53</v>
      </c>
      <c r="B59" s="27" t="s">
        <v>226</v>
      </c>
      <c r="F59" s="1">
        <v>7</v>
      </c>
      <c r="N59" s="1">
        <f t="shared" si="3"/>
        <v>7</v>
      </c>
      <c r="O59" s="1">
        <f t="shared" si="4"/>
        <v>7</v>
      </c>
    </row>
    <row r="60" spans="1:15" ht="12.75">
      <c r="A60" s="1">
        <f t="shared" si="6"/>
        <v>54</v>
      </c>
      <c r="B60" s="27" t="s">
        <v>227</v>
      </c>
      <c r="F60" s="1">
        <v>6</v>
      </c>
      <c r="N60" s="1">
        <f t="shared" si="3"/>
        <v>6</v>
      </c>
      <c r="O60" s="1">
        <f t="shared" si="4"/>
        <v>6</v>
      </c>
    </row>
    <row r="61" spans="1:15" ht="12.75">
      <c r="A61" s="1">
        <f t="shared" si="6"/>
        <v>55</v>
      </c>
      <c r="B61" s="27" t="s">
        <v>228</v>
      </c>
      <c r="F61" s="1">
        <v>5</v>
      </c>
      <c r="N61" s="1">
        <f t="shared" si="3"/>
        <v>5</v>
      </c>
      <c r="O61" s="1">
        <f t="shared" si="4"/>
        <v>5</v>
      </c>
    </row>
    <row r="62" spans="1:15" ht="12.75">
      <c r="A62" s="1">
        <f>A61+1</f>
        <v>56</v>
      </c>
      <c r="B62" s="27" t="s">
        <v>125</v>
      </c>
      <c r="C62" s="1">
        <v>3</v>
      </c>
      <c r="N62" s="1">
        <f t="shared" si="3"/>
        <v>3</v>
      </c>
      <c r="O62" s="1">
        <f t="shared" si="4"/>
        <v>3</v>
      </c>
    </row>
    <row r="63" spans="1:15" ht="12.75">
      <c r="A63" s="1">
        <f t="shared" si="6"/>
        <v>57</v>
      </c>
      <c r="B63" s="27" t="s">
        <v>128</v>
      </c>
      <c r="C63" s="1">
        <v>2</v>
      </c>
      <c r="N63" s="1">
        <f t="shared" si="3"/>
        <v>2</v>
      </c>
      <c r="O63" s="1">
        <f t="shared" si="4"/>
        <v>2</v>
      </c>
    </row>
    <row r="64" spans="1:15" ht="12.75">
      <c r="A64" s="1">
        <f t="shared" si="6"/>
        <v>58</v>
      </c>
      <c r="B64" s="27" t="s">
        <v>129</v>
      </c>
      <c r="C64" s="1">
        <v>1</v>
      </c>
      <c r="N64" s="1">
        <f t="shared" si="3"/>
        <v>1</v>
      </c>
      <c r="O64" s="1">
        <f t="shared" si="4"/>
        <v>1</v>
      </c>
    </row>
    <row r="65" spans="1:15" ht="12.75">
      <c r="A65" s="1">
        <f t="shared" si="6"/>
        <v>59</v>
      </c>
      <c r="B65" s="27" t="s">
        <v>130</v>
      </c>
      <c r="C65" s="1">
        <v>0</v>
      </c>
      <c r="N65" s="1">
        <f t="shared" si="3"/>
        <v>0</v>
      </c>
      <c r="O65" s="1">
        <f t="shared" si="4"/>
        <v>0</v>
      </c>
    </row>
    <row r="66" spans="1:15" ht="12.75">
      <c r="A66" s="1">
        <f t="shared" si="6"/>
        <v>60</v>
      </c>
      <c r="B66" s="27" t="s">
        <v>132</v>
      </c>
      <c r="C66" s="1">
        <v>0</v>
      </c>
      <c r="N66" s="1">
        <f t="shared" si="3"/>
        <v>0</v>
      </c>
      <c r="O66" s="1">
        <f t="shared" si="4"/>
        <v>0</v>
      </c>
    </row>
    <row r="67" spans="1:15" ht="12.75" hidden="1">
      <c r="A67" s="1">
        <f t="shared" si="6"/>
        <v>61</v>
      </c>
      <c r="B67" s="27"/>
      <c r="N67" s="1">
        <f aca="true" t="shared" si="7" ref="N67:N79">SUM(C67:M67)</f>
        <v>0</v>
      </c>
      <c r="O67" s="1">
        <f t="shared" si="4"/>
        <v>0</v>
      </c>
    </row>
    <row r="68" spans="1:15" ht="12.75" hidden="1">
      <c r="A68" s="1">
        <f t="shared" si="6"/>
        <v>62</v>
      </c>
      <c r="B68" s="27"/>
      <c r="N68" s="1">
        <f t="shared" si="7"/>
        <v>0</v>
      </c>
      <c r="O68" s="1">
        <f t="shared" si="4"/>
        <v>0</v>
      </c>
    </row>
    <row r="69" spans="1:15" ht="12.75" hidden="1">
      <c r="A69" s="1">
        <f t="shared" si="6"/>
        <v>63</v>
      </c>
      <c r="B69" s="27"/>
      <c r="N69" s="1">
        <f t="shared" si="7"/>
        <v>0</v>
      </c>
      <c r="O69" s="1">
        <f t="shared" si="4"/>
        <v>0</v>
      </c>
    </row>
    <row r="70" spans="1:15" ht="12.75" hidden="1">
      <c r="A70" s="1">
        <f t="shared" si="6"/>
        <v>64</v>
      </c>
      <c r="B70" s="27"/>
      <c r="N70" s="1">
        <f t="shared" si="7"/>
        <v>0</v>
      </c>
      <c r="O70" s="1">
        <f t="shared" si="4"/>
        <v>0</v>
      </c>
    </row>
    <row r="71" spans="1:15" ht="12.75" hidden="1">
      <c r="A71" s="1">
        <f t="shared" si="6"/>
        <v>65</v>
      </c>
      <c r="B71" s="27"/>
      <c r="N71" s="1">
        <f t="shared" si="7"/>
        <v>0</v>
      </c>
      <c r="O71" s="1">
        <f aca="true" t="shared" si="8" ref="O71:O90">N71</f>
        <v>0</v>
      </c>
    </row>
    <row r="72" spans="1:15" ht="12.75" hidden="1">
      <c r="A72" s="1">
        <f>A71+1</f>
        <v>66</v>
      </c>
      <c r="B72" s="27"/>
      <c r="N72" s="1">
        <f t="shared" si="7"/>
        <v>0</v>
      </c>
      <c r="O72" s="1">
        <f t="shared" si="8"/>
        <v>0</v>
      </c>
    </row>
    <row r="73" spans="1:15" ht="12.75" hidden="1">
      <c r="A73" s="1">
        <f aca="true" t="shared" si="9" ref="A73:A90">A72+1</f>
        <v>67</v>
      </c>
      <c r="B73" s="27"/>
      <c r="N73" s="1">
        <f t="shared" si="7"/>
        <v>0</v>
      </c>
      <c r="O73" s="1">
        <f t="shared" si="8"/>
        <v>0</v>
      </c>
    </row>
    <row r="74" spans="1:15" ht="12.75" hidden="1">
      <c r="A74" s="1">
        <f t="shared" si="9"/>
        <v>68</v>
      </c>
      <c r="B74" s="27"/>
      <c r="N74" s="1">
        <f t="shared" si="7"/>
        <v>0</v>
      </c>
      <c r="O74" s="1">
        <f t="shared" si="8"/>
        <v>0</v>
      </c>
    </row>
    <row r="75" spans="1:15" ht="12.75" hidden="1">
      <c r="A75" s="1">
        <f t="shared" si="9"/>
        <v>69</v>
      </c>
      <c r="B75" s="27"/>
      <c r="N75" s="1">
        <f t="shared" si="7"/>
        <v>0</v>
      </c>
      <c r="O75" s="1">
        <f t="shared" si="8"/>
        <v>0</v>
      </c>
    </row>
    <row r="76" spans="1:15" ht="12.75" hidden="1">
      <c r="A76" s="1">
        <f t="shared" si="9"/>
        <v>70</v>
      </c>
      <c r="B76" s="27"/>
      <c r="N76" s="1">
        <f t="shared" si="7"/>
        <v>0</v>
      </c>
      <c r="O76" s="1">
        <f t="shared" si="8"/>
        <v>0</v>
      </c>
    </row>
    <row r="77" spans="1:15" ht="12.75" hidden="1">
      <c r="A77" s="1">
        <f t="shared" si="9"/>
        <v>71</v>
      </c>
      <c r="B77" s="27"/>
      <c r="N77" s="1">
        <f t="shared" si="7"/>
        <v>0</v>
      </c>
      <c r="O77" s="1">
        <f t="shared" si="8"/>
        <v>0</v>
      </c>
    </row>
    <row r="78" spans="1:15" ht="12.75" hidden="1">
      <c r="A78" s="1">
        <f t="shared" si="9"/>
        <v>72</v>
      </c>
      <c r="N78" s="1">
        <f t="shared" si="7"/>
        <v>0</v>
      </c>
      <c r="O78" s="1">
        <f t="shared" si="8"/>
        <v>0</v>
      </c>
    </row>
    <row r="79" spans="1:15" ht="12.75" hidden="1">
      <c r="A79" s="1">
        <f t="shared" si="9"/>
        <v>73</v>
      </c>
      <c r="N79" s="1">
        <f t="shared" si="7"/>
        <v>0</v>
      </c>
      <c r="O79" s="1">
        <f t="shared" si="8"/>
        <v>0</v>
      </c>
    </row>
    <row r="80" spans="1:15" ht="12.75" hidden="1">
      <c r="A80" s="1">
        <f t="shared" si="9"/>
        <v>74</v>
      </c>
      <c r="B80" s="27"/>
      <c r="N80" s="1">
        <f aca="true" t="shared" si="10" ref="N80:N90">SUM(C80:M80)</f>
        <v>0</v>
      </c>
      <c r="O80" s="1">
        <f t="shared" si="8"/>
        <v>0</v>
      </c>
    </row>
    <row r="81" spans="1:15" ht="12.75" hidden="1">
      <c r="A81" s="1">
        <f t="shared" si="9"/>
        <v>75</v>
      </c>
      <c r="B81" s="27"/>
      <c r="N81" s="1">
        <f t="shared" si="10"/>
        <v>0</v>
      </c>
      <c r="O81" s="1">
        <f t="shared" si="8"/>
        <v>0</v>
      </c>
    </row>
    <row r="82" spans="1:15" ht="12.75" hidden="1">
      <c r="A82" s="1">
        <f t="shared" si="9"/>
        <v>76</v>
      </c>
      <c r="B82" s="27"/>
      <c r="N82" s="1">
        <f t="shared" si="10"/>
        <v>0</v>
      </c>
      <c r="O82" s="1">
        <f t="shared" si="8"/>
        <v>0</v>
      </c>
    </row>
    <row r="83" spans="1:15" ht="12.75" hidden="1">
      <c r="A83" s="1">
        <f t="shared" si="9"/>
        <v>77</v>
      </c>
      <c r="B83" s="27"/>
      <c r="N83" s="1">
        <f t="shared" si="10"/>
        <v>0</v>
      </c>
      <c r="O83" s="1">
        <f t="shared" si="8"/>
        <v>0</v>
      </c>
    </row>
    <row r="84" spans="1:15" ht="12.75" hidden="1">
      <c r="A84" s="1">
        <f t="shared" si="9"/>
        <v>78</v>
      </c>
      <c r="B84" s="27"/>
      <c r="N84" s="1">
        <f t="shared" si="10"/>
        <v>0</v>
      </c>
      <c r="O84" s="1">
        <f t="shared" si="8"/>
        <v>0</v>
      </c>
    </row>
    <row r="85" spans="1:15" ht="12.75" hidden="1">
      <c r="A85" s="1">
        <f t="shared" si="9"/>
        <v>79</v>
      </c>
      <c r="B85" s="27"/>
      <c r="N85" s="1">
        <f t="shared" si="10"/>
        <v>0</v>
      </c>
      <c r="O85" s="1">
        <f t="shared" si="8"/>
        <v>0</v>
      </c>
    </row>
    <row r="86" spans="1:15" ht="12.75" hidden="1">
      <c r="A86" s="1">
        <f t="shared" si="9"/>
        <v>80</v>
      </c>
      <c r="B86" s="27"/>
      <c r="N86" s="1">
        <f t="shared" si="10"/>
        <v>0</v>
      </c>
      <c r="O86" s="1">
        <f t="shared" si="8"/>
        <v>0</v>
      </c>
    </row>
    <row r="87" spans="1:15" ht="12.75" hidden="1">
      <c r="A87" s="1">
        <f t="shared" si="9"/>
        <v>81</v>
      </c>
      <c r="B87" s="27"/>
      <c r="N87" s="1">
        <f t="shared" si="10"/>
        <v>0</v>
      </c>
      <c r="O87" s="1">
        <f t="shared" si="8"/>
        <v>0</v>
      </c>
    </row>
    <row r="88" spans="1:15" ht="12.75" hidden="1">
      <c r="A88" s="1">
        <f t="shared" si="9"/>
        <v>82</v>
      </c>
      <c r="B88" s="27"/>
      <c r="N88" s="1">
        <f t="shared" si="10"/>
        <v>0</v>
      </c>
      <c r="O88" s="1">
        <f t="shared" si="8"/>
        <v>0</v>
      </c>
    </row>
    <row r="89" spans="1:15" ht="12.75" hidden="1">
      <c r="A89" s="1">
        <f t="shared" si="9"/>
        <v>83</v>
      </c>
      <c r="B89" s="27"/>
      <c r="N89" s="1">
        <f t="shared" si="10"/>
        <v>0</v>
      </c>
      <c r="O89" s="1">
        <f t="shared" si="8"/>
        <v>0</v>
      </c>
    </row>
    <row r="90" spans="1:15" ht="12.75" hidden="1">
      <c r="A90" s="1">
        <f t="shared" si="9"/>
        <v>84</v>
      </c>
      <c r="B90" s="27"/>
      <c r="N90" s="1">
        <f t="shared" si="10"/>
        <v>0</v>
      </c>
      <c r="O90" s="1">
        <f t="shared" si="8"/>
        <v>0</v>
      </c>
    </row>
    <row r="92" spans="2:13" ht="12.75">
      <c r="B92" t="s">
        <v>26</v>
      </c>
      <c r="C92" s="1">
        <f aca="true" t="shared" si="11" ref="C92:M92">COUNTA(C6:C91)</f>
        <v>24</v>
      </c>
      <c r="D92" s="1">
        <f t="shared" si="11"/>
        <v>7</v>
      </c>
      <c r="E92" s="1">
        <f t="shared" si="11"/>
        <v>14</v>
      </c>
      <c r="F92" s="1">
        <f t="shared" si="11"/>
        <v>16</v>
      </c>
      <c r="G92" s="1">
        <f t="shared" si="11"/>
        <v>7</v>
      </c>
      <c r="H92" s="1">
        <f t="shared" si="11"/>
        <v>9</v>
      </c>
      <c r="I92" s="1">
        <f t="shared" si="11"/>
        <v>7</v>
      </c>
      <c r="J92" s="1">
        <f t="shared" si="11"/>
        <v>10</v>
      </c>
      <c r="K92" s="1">
        <f t="shared" si="11"/>
        <v>5</v>
      </c>
      <c r="L92" s="1">
        <f t="shared" si="11"/>
        <v>5</v>
      </c>
      <c r="M92" s="1">
        <f t="shared" si="11"/>
        <v>14</v>
      </c>
    </row>
    <row r="94" spans="3:15" ht="12.75">
      <c r="C94" s="1" t="str">
        <f>C$2</f>
        <v>Rnd 1</v>
      </c>
      <c r="D94" s="1" t="str">
        <f aca="true" t="shared" si="12" ref="D94:M94">D$2</f>
        <v>Rnd 2</v>
      </c>
      <c r="E94" s="1" t="str">
        <f t="shared" si="12"/>
        <v>Rnd 3</v>
      </c>
      <c r="F94" s="1" t="str">
        <f t="shared" si="12"/>
        <v>Rnd 4</v>
      </c>
      <c r="G94" s="1" t="str">
        <f t="shared" si="12"/>
        <v>Rnd 5</v>
      </c>
      <c r="H94" s="1" t="str">
        <f t="shared" si="12"/>
        <v>Rnd 6</v>
      </c>
      <c r="I94" s="1" t="str">
        <f t="shared" si="12"/>
        <v>Rnd 7</v>
      </c>
      <c r="J94" s="1" t="str">
        <f t="shared" si="12"/>
        <v>Rnd 8</v>
      </c>
      <c r="K94" s="1" t="str">
        <f t="shared" si="12"/>
        <v>Rnd 9</v>
      </c>
      <c r="L94" s="1" t="str">
        <f t="shared" si="12"/>
        <v>Rnd 10</v>
      </c>
      <c r="M94" s="1" t="str">
        <f t="shared" si="12"/>
        <v>Rnd 11</v>
      </c>
      <c r="N94" s="46"/>
      <c r="O94" s="46"/>
    </row>
    <row r="95" spans="1:15" s="25" customFormat="1" ht="26.25" customHeight="1">
      <c r="A95" s="19" t="str">
        <f>A$3</f>
        <v>Full Championship</v>
      </c>
      <c r="C95" s="19" t="str">
        <f aca="true" t="shared" si="13" ref="C95:N95">C$3</f>
        <v>M/Venue Autotest</v>
      </c>
      <c r="D95" s="19" t="str">
        <f t="shared" si="13"/>
        <v>Club Autotest</v>
      </c>
      <c r="E95" s="19" t="str">
        <f t="shared" si="13"/>
        <v>M/Venue Autotest</v>
      </c>
      <c r="F95" s="19" t="str">
        <f t="shared" si="13"/>
        <v>Production Car Trial</v>
      </c>
      <c r="G95" s="19" t="str">
        <f t="shared" si="13"/>
        <v>Club Autotest</v>
      </c>
      <c r="H95" s="19" t="str">
        <f t="shared" si="13"/>
        <v>Production Car Trial</v>
      </c>
      <c r="I95" s="19" t="str">
        <f t="shared" si="13"/>
        <v>M/Venue Autotest</v>
      </c>
      <c r="J95" s="19" t="str">
        <f t="shared" si="13"/>
        <v>Sporting Trial</v>
      </c>
      <c r="K95" s="19" t="str">
        <f t="shared" si="13"/>
        <v>Club Autotest</v>
      </c>
      <c r="L95" s="19" t="str">
        <f t="shared" si="13"/>
        <v>H/Wilde Autotest</v>
      </c>
      <c r="M95" s="19" t="str">
        <f t="shared" si="13"/>
        <v>M/Venue Autotest</v>
      </c>
      <c r="N95" s="45" t="str">
        <f t="shared" si="13"/>
        <v>Overall Championship</v>
      </c>
      <c r="O95" s="45"/>
    </row>
    <row r="96" spans="2:15" ht="12.75">
      <c r="B96" t="s">
        <v>0</v>
      </c>
      <c r="C96" s="2">
        <f aca="true" t="shared" si="14" ref="C96:O96">C$4</f>
        <v>44948</v>
      </c>
      <c r="D96" s="2">
        <f t="shared" si="14"/>
        <v>45004</v>
      </c>
      <c r="E96" s="2">
        <f t="shared" si="14"/>
        <v>45032</v>
      </c>
      <c r="F96" s="2">
        <f t="shared" si="14"/>
        <v>45053</v>
      </c>
      <c r="G96" s="2">
        <f t="shared" si="14"/>
        <v>45086</v>
      </c>
      <c r="H96" s="2">
        <f t="shared" si="14"/>
        <v>45126</v>
      </c>
      <c r="I96" s="2">
        <f t="shared" si="14"/>
        <v>45165</v>
      </c>
      <c r="J96" s="2">
        <f t="shared" si="14"/>
        <v>45199</v>
      </c>
      <c r="K96" s="2">
        <f t="shared" si="14"/>
        <v>45214</v>
      </c>
      <c r="L96" s="2">
        <f t="shared" si="14"/>
        <v>45249</v>
      </c>
      <c r="M96" s="2">
        <f t="shared" si="14"/>
        <v>45287</v>
      </c>
      <c r="N96" s="1" t="str">
        <f t="shared" si="14"/>
        <v>Total</v>
      </c>
      <c r="O96" s="1" t="str">
        <f t="shared" si="14"/>
        <v>Best 8</v>
      </c>
    </row>
    <row r="98" ht="12.75">
      <c r="A98" s="1" t="s">
        <v>9</v>
      </c>
    </row>
    <row r="99" spans="1:15" ht="12.75">
      <c r="A99" s="1">
        <v>1</v>
      </c>
      <c r="B99" s="27" t="s">
        <v>85</v>
      </c>
      <c r="C99" s="1">
        <v>17</v>
      </c>
      <c r="D99" s="1">
        <v>20</v>
      </c>
      <c r="E99" s="1">
        <v>20</v>
      </c>
      <c r="G99" s="1">
        <v>20</v>
      </c>
      <c r="H99" s="1">
        <v>17</v>
      </c>
      <c r="I99" s="1">
        <v>20</v>
      </c>
      <c r="K99" s="1">
        <v>20</v>
      </c>
      <c r="L99" s="1">
        <v>18</v>
      </c>
      <c r="M99" s="1">
        <v>19</v>
      </c>
      <c r="N99" s="1">
        <f aca="true" t="shared" si="15" ref="N99:N141">SUM(C99:M99)</f>
        <v>171</v>
      </c>
      <c r="O99" s="1">
        <f>N99-H99</f>
        <v>154</v>
      </c>
    </row>
    <row r="100" spans="1:15" ht="12.75">
      <c r="A100" s="1">
        <f aca="true" t="shared" si="16" ref="A100:A163">A99+1</f>
        <v>2</v>
      </c>
      <c r="B100" s="27" t="s">
        <v>106</v>
      </c>
      <c r="C100" s="1">
        <v>12</v>
      </c>
      <c r="D100" s="1">
        <v>19</v>
      </c>
      <c r="E100" s="1">
        <v>19</v>
      </c>
      <c r="F100" s="1">
        <v>20</v>
      </c>
      <c r="G100" s="1">
        <v>19</v>
      </c>
      <c r="H100" s="1">
        <v>19</v>
      </c>
      <c r="I100" s="1">
        <v>19</v>
      </c>
      <c r="K100" s="1">
        <v>19</v>
      </c>
      <c r="L100" s="1">
        <v>19</v>
      </c>
      <c r="M100" s="1">
        <v>20</v>
      </c>
      <c r="N100" s="1">
        <f t="shared" si="15"/>
        <v>185</v>
      </c>
      <c r="O100" s="1">
        <f>N100-C100-L100</f>
        <v>154</v>
      </c>
    </row>
    <row r="101" spans="1:15" ht="12.75">
      <c r="A101" s="1">
        <f t="shared" si="16"/>
        <v>3</v>
      </c>
      <c r="B101" s="27" t="s">
        <v>89</v>
      </c>
      <c r="C101" s="1">
        <v>15</v>
      </c>
      <c r="D101" s="1">
        <v>18</v>
      </c>
      <c r="E101" s="1">
        <v>16</v>
      </c>
      <c r="M101" s="1">
        <v>18</v>
      </c>
      <c r="N101" s="1">
        <f t="shared" si="15"/>
        <v>67</v>
      </c>
      <c r="O101" s="1">
        <f aca="true" t="shared" si="17" ref="O101:O141">N101</f>
        <v>67</v>
      </c>
    </row>
    <row r="102" spans="1:15" ht="12.75">
      <c r="A102" s="1">
        <f t="shared" si="16"/>
        <v>4</v>
      </c>
      <c r="B102" s="27" t="s">
        <v>75</v>
      </c>
      <c r="C102" s="1">
        <v>18</v>
      </c>
      <c r="J102" s="1">
        <v>20</v>
      </c>
      <c r="M102" s="1">
        <v>17</v>
      </c>
      <c r="N102" s="1">
        <f t="shared" si="15"/>
        <v>55</v>
      </c>
      <c r="O102" s="1">
        <f t="shared" si="17"/>
        <v>55</v>
      </c>
    </row>
    <row r="103" spans="1:15" ht="12.75">
      <c r="A103" s="1">
        <f t="shared" si="16"/>
        <v>5</v>
      </c>
      <c r="B103" s="27" t="s">
        <v>196</v>
      </c>
      <c r="D103" s="42">
        <v>10</v>
      </c>
      <c r="F103" s="1">
        <v>19</v>
      </c>
      <c r="G103" s="42">
        <v>10</v>
      </c>
      <c r="L103" s="42">
        <v>0</v>
      </c>
      <c r="N103" s="1">
        <f t="shared" si="15"/>
        <v>39</v>
      </c>
      <c r="O103" s="1">
        <f t="shared" si="17"/>
        <v>39</v>
      </c>
    </row>
    <row r="104" spans="1:15" ht="12.75">
      <c r="A104" s="1">
        <f t="shared" si="16"/>
        <v>6</v>
      </c>
      <c r="B104" s="27" t="s">
        <v>201</v>
      </c>
      <c r="E104" s="1">
        <v>18</v>
      </c>
      <c r="G104" s="1">
        <v>18</v>
      </c>
      <c r="N104" s="1">
        <f t="shared" si="15"/>
        <v>36</v>
      </c>
      <c r="O104" s="1">
        <f t="shared" si="17"/>
        <v>36</v>
      </c>
    </row>
    <row r="105" spans="1:15" ht="12.75">
      <c r="A105" s="1">
        <f t="shared" si="16"/>
        <v>7</v>
      </c>
      <c r="B105" s="27" t="s">
        <v>218</v>
      </c>
      <c r="F105" s="1">
        <v>18</v>
      </c>
      <c r="H105" s="1">
        <v>18</v>
      </c>
      <c r="N105" s="1">
        <f t="shared" si="15"/>
        <v>36</v>
      </c>
      <c r="O105" s="1">
        <f t="shared" si="17"/>
        <v>36</v>
      </c>
    </row>
    <row r="106" spans="1:15" ht="12.75">
      <c r="A106" s="1">
        <f t="shared" si="16"/>
        <v>8</v>
      </c>
      <c r="B106" s="27" t="s">
        <v>246</v>
      </c>
      <c r="H106" s="1">
        <v>16</v>
      </c>
      <c r="J106" s="1">
        <v>19</v>
      </c>
      <c r="N106" s="1">
        <f t="shared" si="15"/>
        <v>35</v>
      </c>
      <c r="O106" s="1">
        <f t="shared" si="17"/>
        <v>35</v>
      </c>
    </row>
    <row r="107" spans="1:15" ht="12.75">
      <c r="A107" s="1">
        <f t="shared" si="16"/>
        <v>9</v>
      </c>
      <c r="B107" s="27" t="s">
        <v>93</v>
      </c>
      <c r="C107" s="1">
        <v>14</v>
      </c>
      <c r="E107" s="1">
        <v>17</v>
      </c>
      <c r="N107" s="1">
        <f t="shared" si="15"/>
        <v>31</v>
      </c>
      <c r="O107" s="1">
        <f t="shared" si="17"/>
        <v>31</v>
      </c>
    </row>
    <row r="108" spans="1:15" ht="12.75">
      <c r="A108" s="1">
        <f t="shared" si="16"/>
        <v>10</v>
      </c>
      <c r="B108" s="27" t="s">
        <v>107</v>
      </c>
      <c r="C108" s="1">
        <v>11</v>
      </c>
      <c r="I108" s="1">
        <v>18</v>
      </c>
      <c r="N108" s="1">
        <f t="shared" si="15"/>
        <v>29</v>
      </c>
      <c r="O108" s="1">
        <f t="shared" si="17"/>
        <v>29</v>
      </c>
    </row>
    <row r="109" spans="1:15" ht="12.75">
      <c r="A109" s="1">
        <f t="shared" si="16"/>
        <v>11</v>
      </c>
      <c r="B109" s="27" t="s">
        <v>117</v>
      </c>
      <c r="C109" s="1">
        <v>7</v>
      </c>
      <c r="I109" s="1">
        <v>17</v>
      </c>
      <c r="N109" s="1">
        <f t="shared" si="15"/>
        <v>24</v>
      </c>
      <c r="O109" s="1">
        <f t="shared" si="17"/>
        <v>24</v>
      </c>
    </row>
    <row r="110" spans="1:15" ht="12.75">
      <c r="A110" s="1">
        <f t="shared" si="16"/>
        <v>12</v>
      </c>
      <c r="B110" s="27" t="s">
        <v>59</v>
      </c>
      <c r="C110" s="1">
        <v>20</v>
      </c>
      <c r="N110" s="1">
        <f t="shared" si="15"/>
        <v>20</v>
      </c>
      <c r="O110" s="1">
        <f t="shared" si="17"/>
        <v>20</v>
      </c>
    </row>
    <row r="111" spans="1:15" ht="12.75">
      <c r="A111" s="1">
        <f t="shared" si="16"/>
        <v>13</v>
      </c>
      <c r="B111" s="27" t="s">
        <v>183</v>
      </c>
      <c r="C111" s="42">
        <v>10</v>
      </c>
      <c r="D111" s="42">
        <v>10</v>
      </c>
      <c r="E111" s="42">
        <v>0</v>
      </c>
      <c r="G111" s="42">
        <v>0</v>
      </c>
      <c r="I111" s="42">
        <v>0</v>
      </c>
      <c r="K111" s="42">
        <v>0</v>
      </c>
      <c r="L111" s="42">
        <v>0</v>
      </c>
      <c r="M111" s="42"/>
      <c r="N111" s="1">
        <f t="shared" si="15"/>
        <v>20</v>
      </c>
      <c r="O111" s="1">
        <f t="shared" si="17"/>
        <v>20</v>
      </c>
    </row>
    <row r="112" spans="1:15" ht="12.75">
      <c r="A112" s="1">
        <f t="shared" si="16"/>
        <v>14</v>
      </c>
      <c r="B112" s="27" t="s">
        <v>158</v>
      </c>
      <c r="C112" s="42">
        <v>10</v>
      </c>
      <c r="E112" s="42">
        <v>10</v>
      </c>
      <c r="I112" s="42">
        <v>0</v>
      </c>
      <c r="M112" s="42">
        <v>0</v>
      </c>
      <c r="N112" s="1">
        <f t="shared" si="15"/>
        <v>20</v>
      </c>
      <c r="O112" s="1">
        <f t="shared" si="17"/>
        <v>20</v>
      </c>
    </row>
    <row r="113" spans="1:15" ht="12.75">
      <c r="A113" s="1">
        <f t="shared" si="16"/>
        <v>15</v>
      </c>
      <c r="B113" s="27" t="s">
        <v>176</v>
      </c>
      <c r="C113" s="42">
        <v>10</v>
      </c>
      <c r="F113" s="42">
        <v>10</v>
      </c>
      <c r="G113" s="42">
        <v>0</v>
      </c>
      <c r="J113" s="42">
        <v>0</v>
      </c>
      <c r="L113" s="42">
        <v>0</v>
      </c>
      <c r="N113" s="1">
        <f t="shared" si="15"/>
        <v>20</v>
      </c>
      <c r="O113" s="1">
        <f t="shared" si="17"/>
        <v>20</v>
      </c>
    </row>
    <row r="114" spans="1:15" ht="12.75">
      <c r="A114" s="1">
        <f t="shared" si="16"/>
        <v>16</v>
      </c>
      <c r="B114" s="27" t="s">
        <v>205</v>
      </c>
      <c r="E114" s="42">
        <v>10</v>
      </c>
      <c r="G114" s="42">
        <v>10</v>
      </c>
      <c r="N114" s="1">
        <f t="shared" si="15"/>
        <v>20</v>
      </c>
      <c r="O114" s="1">
        <f t="shared" si="17"/>
        <v>20</v>
      </c>
    </row>
    <row r="115" spans="1:15" ht="12.75">
      <c r="A115" s="1">
        <f t="shared" si="16"/>
        <v>17</v>
      </c>
      <c r="B115" s="27" t="s">
        <v>255</v>
      </c>
      <c r="H115" s="1">
        <v>20</v>
      </c>
      <c r="N115" s="1">
        <f t="shared" si="15"/>
        <v>20</v>
      </c>
      <c r="O115" s="1">
        <f t="shared" si="17"/>
        <v>20</v>
      </c>
    </row>
    <row r="116" spans="1:15" ht="12.75">
      <c r="A116" s="1">
        <f t="shared" si="16"/>
        <v>18</v>
      </c>
      <c r="B116" s="27" t="s">
        <v>289</v>
      </c>
      <c r="L116" s="1">
        <v>20</v>
      </c>
      <c r="N116" s="1">
        <f t="shared" si="15"/>
        <v>20</v>
      </c>
      <c r="O116" s="1">
        <f t="shared" si="17"/>
        <v>20</v>
      </c>
    </row>
    <row r="117" spans="1:15" ht="12.75">
      <c r="A117" s="1">
        <f t="shared" si="16"/>
        <v>19</v>
      </c>
      <c r="B117" s="27" t="s">
        <v>61</v>
      </c>
      <c r="C117" s="1">
        <v>19</v>
      </c>
      <c r="N117" s="1">
        <f t="shared" si="15"/>
        <v>19</v>
      </c>
      <c r="O117" s="1">
        <f t="shared" si="17"/>
        <v>19</v>
      </c>
    </row>
    <row r="118" spans="1:15" ht="12.75">
      <c r="A118" s="1">
        <f t="shared" si="16"/>
        <v>20</v>
      </c>
      <c r="B118" s="27" t="s">
        <v>263</v>
      </c>
      <c r="J118" s="1">
        <v>18</v>
      </c>
      <c r="N118" s="1">
        <f t="shared" si="15"/>
        <v>18</v>
      </c>
      <c r="O118" s="1">
        <f t="shared" si="17"/>
        <v>18</v>
      </c>
    </row>
    <row r="119" spans="1:15" ht="12.75">
      <c r="A119" s="1">
        <f t="shared" si="16"/>
        <v>21</v>
      </c>
      <c r="B119" s="27" t="s">
        <v>286</v>
      </c>
      <c r="K119" s="1">
        <v>18</v>
      </c>
      <c r="N119" s="1">
        <f t="shared" si="15"/>
        <v>18</v>
      </c>
      <c r="O119" s="1">
        <f t="shared" si="17"/>
        <v>18</v>
      </c>
    </row>
    <row r="120" spans="1:15" ht="12.75">
      <c r="A120" s="1">
        <f t="shared" si="16"/>
        <v>22</v>
      </c>
      <c r="B120" s="27" t="s">
        <v>264</v>
      </c>
      <c r="J120" s="1">
        <v>17</v>
      </c>
      <c r="N120" s="1">
        <f t="shared" si="15"/>
        <v>17</v>
      </c>
      <c r="O120" s="1">
        <f t="shared" si="17"/>
        <v>17</v>
      </c>
    </row>
    <row r="121" spans="1:15" ht="12.75">
      <c r="A121" s="1">
        <f t="shared" si="16"/>
        <v>23</v>
      </c>
      <c r="B121" s="27" t="s">
        <v>87</v>
      </c>
      <c r="C121" s="1">
        <v>16</v>
      </c>
      <c r="N121" s="1">
        <f t="shared" si="15"/>
        <v>16</v>
      </c>
      <c r="O121" s="1">
        <f t="shared" si="17"/>
        <v>16</v>
      </c>
    </row>
    <row r="122" spans="1:15" ht="12.75">
      <c r="A122" s="1">
        <f t="shared" si="16"/>
        <v>24</v>
      </c>
      <c r="B122" s="27" t="s">
        <v>265</v>
      </c>
      <c r="J122" s="1">
        <v>16</v>
      </c>
      <c r="N122" s="1">
        <f t="shared" si="15"/>
        <v>16</v>
      </c>
      <c r="O122" s="1">
        <f t="shared" si="17"/>
        <v>16</v>
      </c>
    </row>
    <row r="123" spans="1:15" ht="12.75">
      <c r="A123" s="1">
        <f t="shared" si="16"/>
        <v>25</v>
      </c>
      <c r="B123" s="27" t="s">
        <v>295</v>
      </c>
      <c r="M123" s="1">
        <v>16</v>
      </c>
      <c r="N123" s="1">
        <f t="shared" si="15"/>
        <v>16</v>
      </c>
      <c r="O123" s="1">
        <f t="shared" si="17"/>
        <v>16</v>
      </c>
    </row>
    <row r="124" spans="1:15" ht="12.75">
      <c r="A124" s="1">
        <f t="shared" si="16"/>
        <v>26</v>
      </c>
      <c r="B124" s="27" t="s">
        <v>191</v>
      </c>
      <c r="E124" s="1">
        <v>15</v>
      </c>
      <c r="N124" s="1">
        <f t="shared" si="15"/>
        <v>15</v>
      </c>
      <c r="O124" s="1">
        <f t="shared" si="17"/>
        <v>15</v>
      </c>
    </row>
    <row r="125" spans="1:15" ht="12.75">
      <c r="A125" s="1">
        <f t="shared" si="16"/>
        <v>27</v>
      </c>
      <c r="B125" s="27" t="s">
        <v>248</v>
      </c>
      <c r="H125" s="1">
        <v>15</v>
      </c>
      <c r="N125" s="1">
        <f t="shared" si="15"/>
        <v>15</v>
      </c>
      <c r="O125" s="1">
        <f t="shared" si="17"/>
        <v>15</v>
      </c>
    </row>
    <row r="126" spans="1:15" ht="12.75">
      <c r="A126" s="1">
        <f t="shared" si="16"/>
        <v>28</v>
      </c>
      <c r="B126" s="27" t="s">
        <v>266</v>
      </c>
      <c r="J126" s="1">
        <v>15</v>
      </c>
      <c r="N126" s="1">
        <f t="shared" si="15"/>
        <v>15</v>
      </c>
      <c r="O126" s="1">
        <f t="shared" si="17"/>
        <v>15</v>
      </c>
    </row>
    <row r="127" spans="1:15" ht="12.75">
      <c r="A127" s="1">
        <f t="shared" si="16"/>
        <v>29</v>
      </c>
      <c r="B127" s="27" t="s">
        <v>267</v>
      </c>
      <c r="J127" s="1">
        <v>14</v>
      </c>
      <c r="N127" s="1">
        <f t="shared" si="15"/>
        <v>14</v>
      </c>
      <c r="O127" s="1">
        <f t="shared" si="17"/>
        <v>14</v>
      </c>
    </row>
    <row r="128" spans="1:15" ht="12.75">
      <c r="A128" s="1">
        <f t="shared" si="16"/>
        <v>30</v>
      </c>
      <c r="B128" s="27" t="s">
        <v>105</v>
      </c>
      <c r="C128" s="1">
        <v>13</v>
      </c>
      <c r="N128" s="1">
        <f t="shared" si="15"/>
        <v>13</v>
      </c>
      <c r="O128" s="1">
        <f t="shared" si="17"/>
        <v>13</v>
      </c>
    </row>
    <row r="129" spans="1:15" ht="12.75">
      <c r="A129" s="1">
        <f t="shared" si="16"/>
        <v>31</v>
      </c>
      <c r="B129" s="27" t="s">
        <v>270</v>
      </c>
      <c r="J129" s="1">
        <v>13</v>
      </c>
      <c r="N129" s="1">
        <f t="shared" si="15"/>
        <v>13</v>
      </c>
      <c r="O129" s="1">
        <f t="shared" si="17"/>
        <v>13</v>
      </c>
    </row>
    <row r="130" spans="1:15" ht="12.75">
      <c r="A130" s="1">
        <f t="shared" si="16"/>
        <v>32</v>
      </c>
      <c r="B130" s="27" t="s">
        <v>272</v>
      </c>
      <c r="J130" s="1">
        <v>12</v>
      </c>
      <c r="N130" s="1">
        <f t="shared" si="15"/>
        <v>12</v>
      </c>
      <c r="O130" s="1">
        <f t="shared" si="17"/>
        <v>12</v>
      </c>
    </row>
    <row r="131" spans="1:15" ht="12.75">
      <c r="A131" s="1">
        <f t="shared" si="16"/>
        <v>33</v>
      </c>
      <c r="B131" s="27" t="s">
        <v>109</v>
      </c>
      <c r="C131" s="1">
        <v>10</v>
      </c>
      <c r="N131" s="1">
        <f t="shared" si="15"/>
        <v>10</v>
      </c>
      <c r="O131" s="1">
        <f t="shared" si="17"/>
        <v>10</v>
      </c>
    </row>
    <row r="132" spans="1:15" ht="12.75">
      <c r="A132" s="1">
        <f t="shared" si="16"/>
        <v>34</v>
      </c>
      <c r="B132" s="27" t="s">
        <v>146</v>
      </c>
      <c r="C132" s="42">
        <v>10</v>
      </c>
      <c r="N132" s="1">
        <f t="shared" si="15"/>
        <v>10</v>
      </c>
      <c r="O132" s="1">
        <f t="shared" si="17"/>
        <v>10</v>
      </c>
    </row>
    <row r="133" spans="1:15" ht="12.75">
      <c r="A133" s="1">
        <f t="shared" si="16"/>
        <v>35</v>
      </c>
      <c r="B133" s="27" t="s">
        <v>170</v>
      </c>
      <c r="C133" s="42">
        <v>10</v>
      </c>
      <c r="N133" s="1">
        <f t="shared" si="15"/>
        <v>10</v>
      </c>
      <c r="O133" s="1">
        <f t="shared" si="17"/>
        <v>10</v>
      </c>
    </row>
    <row r="134" spans="1:15" ht="12.75">
      <c r="A134" s="1">
        <f t="shared" si="16"/>
        <v>36</v>
      </c>
      <c r="B134" s="27" t="s">
        <v>184</v>
      </c>
      <c r="C134" s="42">
        <v>10</v>
      </c>
      <c r="N134" s="1">
        <f t="shared" si="15"/>
        <v>10</v>
      </c>
      <c r="O134" s="1">
        <f t="shared" si="17"/>
        <v>10</v>
      </c>
    </row>
    <row r="135" spans="1:15" ht="12.75">
      <c r="A135" s="1">
        <f t="shared" si="16"/>
        <v>37</v>
      </c>
      <c r="B135" s="27" t="s">
        <v>188</v>
      </c>
      <c r="C135" s="42">
        <v>10</v>
      </c>
      <c r="N135" s="1">
        <f t="shared" si="15"/>
        <v>10</v>
      </c>
      <c r="O135" s="1">
        <f t="shared" si="17"/>
        <v>10</v>
      </c>
    </row>
    <row r="136" spans="1:15" ht="12.75">
      <c r="A136" s="1">
        <f t="shared" si="16"/>
        <v>38</v>
      </c>
      <c r="B136" s="27" t="s">
        <v>111</v>
      </c>
      <c r="C136" s="1">
        <v>9</v>
      </c>
      <c r="N136" s="1">
        <f t="shared" si="15"/>
        <v>9</v>
      </c>
      <c r="O136" s="1">
        <f t="shared" si="17"/>
        <v>9</v>
      </c>
    </row>
    <row r="137" spans="1:15" ht="12.75">
      <c r="A137" s="1">
        <f t="shared" si="16"/>
        <v>39</v>
      </c>
      <c r="B137" s="27" t="s">
        <v>114</v>
      </c>
      <c r="C137" s="1">
        <v>8</v>
      </c>
      <c r="N137" s="1">
        <f t="shared" si="15"/>
        <v>8</v>
      </c>
      <c r="O137" s="1">
        <f t="shared" si="17"/>
        <v>8</v>
      </c>
    </row>
    <row r="138" spans="1:15" ht="12.75">
      <c r="A138" s="1">
        <f t="shared" si="16"/>
        <v>40</v>
      </c>
      <c r="B138" s="27" t="s">
        <v>127</v>
      </c>
      <c r="C138" s="1">
        <v>6</v>
      </c>
      <c r="N138" s="1">
        <f t="shared" si="15"/>
        <v>6</v>
      </c>
      <c r="O138" s="1">
        <f t="shared" si="17"/>
        <v>6</v>
      </c>
    </row>
    <row r="139" spans="1:15" ht="12.75">
      <c r="A139" s="1">
        <f t="shared" si="16"/>
        <v>41</v>
      </c>
      <c r="B139" s="27" t="s">
        <v>131</v>
      </c>
      <c r="C139" s="1">
        <v>5</v>
      </c>
      <c r="N139" s="1">
        <f t="shared" si="15"/>
        <v>5</v>
      </c>
      <c r="O139" s="1">
        <f t="shared" si="17"/>
        <v>5</v>
      </c>
    </row>
    <row r="140" spans="1:15" ht="12.75">
      <c r="A140" s="1">
        <f t="shared" si="16"/>
        <v>42</v>
      </c>
      <c r="B140" s="27" t="s">
        <v>300</v>
      </c>
      <c r="M140" s="1">
        <v>0</v>
      </c>
      <c r="N140" s="1">
        <f t="shared" si="15"/>
        <v>0</v>
      </c>
      <c r="O140" s="1">
        <f t="shared" si="17"/>
        <v>0</v>
      </c>
    </row>
    <row r="141" spans="1:15" ht="12.75">
      <c r="A141" s="1">
        <f t="shared" si="16"/>
        <v>43</v>
      </c>
      <c r="B141" s="27" t="s">
        <v>301</v>
      </c>
      <c r="M141" s="1">
        <v>0</v>
      </c>
      <c r="N141" s="1">
        <f t="shared" si="15"/>
        <v>0</v>
      </c>
      <c r="O141" s="1">
        <f t="shared" si="17"/>
        <v>0</v>
      </c>
    </row>
    <row r="142" spans="1:15" ht="12.75" hidden="1">
      <c r="A142" s="1">
        <f t="shared" si="16"/>
        <v>44</v>
      </c>
      <c r="B142" s="27"/>
      <c r="N142" s="1">
        <f aca="true" t="shared" si="18" ref="N142:N147">SUM(C142:M142)</f>
        <v>0</v>
      </c>
      <c r="O142" s="1">
        <f aca="true" t="shared" si="19" ref="O142:O162">N142</f>
        <v>0</v>
      </c>
    </row>
    <row r="143" spans="1:15" ht="12.75" hidden="1">
      <c r="A143" s="1">
        <f t="shared" si="16"/>
        <v>45</v>
      </c>
      <c r="B143" s="27"/>
      <c r="N143" s="1">
        <f t="shared" si="18"/>
        <v>0</v>
      </c>
      <c r="O143" s="1">
        <f t="shared" si="19"/>
        <v>0</v>
      </c>
    </row>
    <row r="144" spans="1:15" ht="12.75" hidden="1">
      <c r="A144" s="1">
        <f t="shared" si="16"/>
        <v>46</v>
      </c>
      <c r="B144" s="27"/>
      <c r="N144" s="1">
        <f t="shared" si="18"/>
        <v>0</v>
      </c>
      <c r="O144" s="1">
        <f t="shared" si="19"/>
        <v>0</v>
      </c>
    </row>
    <row r="145" spans="1:15" ht="12.75" hidden="1">
      <c r="A145" s="1">
        <f t="shared" si="16"/>
        <v>47</v>
      </c>
      <c r="B145" s="27"/>
      <c r="N145" s="1">
        <f t="shared" si="18"/>
        <v>0</v>
      </c>
      <c r="O145" s="1">
        <f t="shared" si="19"/>
        <v>0</v>
      </c>
    </row>
    <row r="146" spans="1:15" ht="12.75" hidden="1">
      <c r="A146" s="1">
        <f t="shared" si="16"/>
        <v>48</v>
      </c>
      <c r="B146" s="27"/>
      <c r="N146" s="1">
        <f t="shared" si="18"/>
        <v>0</v>
      </c>
      <c r="O146" s="1">
        <f t="shared" si="19"/>
        <v>0</v>
      </c>
    </row>
    <row r="147" spans="1:15" ht="12.75" hidden="1">
      <c r="A147" s="1">
        <f t="shared" si="16"/>
        <v>49</v>
      </c>
      <c r="B147" s="27"/>
      <c r="N147" s="1">
        <f t="shared" si="18"/>
        <v>0</v>
      </c>
      <c r="O147" s="1">
        <f t="shared" si="19"/>
        <v>0</v>
      </c>
    </row>
    <row r="148" spans="1:15" ht="12.75" hidden="1">
      <c r="A148" s="1">
        <f t="shared" si="16"/>
        <v>50</v>
      </c>
      <c r="B148" s="27"/>
      <c r="N148" s="1">
        <f aca="true" t="shared" si="20" ref="N148:N163">SUM(C148:M148)</f>
        <v>0</v>
      </c>
      <c r="O148" s="1">
        <f t="shared" si="19"/>
        <v>0</v>
      </c>
    </row>
    <row r="149" spans="1:15" ht="12.75" hidden="1">
      <c r="A149" s="1">
        <f t="shared" si="16"/>
        <v>51</v>
      </c>
      <c r="B149" s="27"/>
      <c r="N149" s="1">
        <f t="shared" si="20"/>
        <v>0</v>
      </c>
      <c r="O149" s="1">
        <f t="shared" si="19"/>
        <v>0</v>
      </c>
    </row>
    <row r="150" spans="1:15" ht="12.75" hidden="1">
      <c r="A150" s="1">
        <f t="shared" si="16"/>
        <v>52</v>
      </c>
      <c r="B150" s="27"/>
      <c r="N150" s="1">
        <f t="shared" si="20"/>
        <v>0</v>
      </c>
      <c r="O150" s="1">
        <f t="shared" si="19"/>
        <v>0</v>
      </c>
    </row>
    <row r="151" spans="1:15" ht="12.75" hidden="1">
      <c r="A151" s="1">
        <f t="shared" si="16"/>
        <v>53</v>
      </c>
      <c r="B151" s="27"/>
      <c r="N151" s="1">
        <f t="shared" si="20"/>
        <v>0</v>
      </c>
      <c r="O151" s="1">
        <f t="shared" si="19"/>
        <v>0</v>
      </c>
    </row>
    <row r="152" spans="1:15" ht="12.75" hidden="1">
      <c r="A152" s="1">
        <f t="shared" si="16"/>
        <v>54</v>
      </c>
      <c r="B152" s="27"/>
      <c r="N152" s="1">
        <f t="shared" si="20"/>
        <v>0</v>
      </c>
      <c r="O152" s="1">
        <f t="shared" si="19"/>
        <v>0</v>
      </c>
    </row>
    <row r="153" spans="1:15" ht="12.75" hidden="1">
      <c r="A153" s="1">
        <f t="shared" si="16"/>
        <v>55</v>
      </c>
      <c r="B153" s="27"/>
      <c r="N153" s="1">
        <f t="shared" si="20"/>
        <v>0</v>
      </c>
      <c r="O153" s="1">
        <f t="shared" si="19"/>
        <v>0</v>
      </c>
    </row>
    <row r="154" spans="1:15" ht="12.75" hidden="1">
      <c r="A154" s="1">
        <f t="shared" si="16"/>
        <v>56</v>
      </c>
      <c r="B154" s="27"/>
      <c r="N154" s="1">
        <f t="shared" si="20"/>
        <v>0</v>
      </c>
      <c r="O154" s="1">
        <f t="shared" si="19"/>
        <v>0</v>
      </c>
    </row>
    <row r="155" spans="1:15" ht="12.75" hidden="1">
      <c r="A155" s="1">
        <f t="shared" si="16"/>
        <v>57</v>
      </c>
      <c r="B155" s="27"/>
      <c r="N155" s="1">
        <f t="shared" si="20"/>
        <v>0</v>
      </c>
      <c r="O155" s="1">
        <f t="shared" si="19"/>
        <v>0</v>
      </c>
    </row>
    <row r="156" spans="1:15" ht="12.75" hidden="1">
      <c r="A156" s="1">
        <f t="shared" si="16"/>
        <v>58</v>
      </c>
      <c r="B156" s="27"/>
      <c r="N156" s="1">
        <f t="shared" si="20"/>
        <v>0</v>
      </c>
      <c r="O156" s="1">
        <f t="shared" si="19"/>
        <v>0</v>
      </c>
    </row>
    <row r="157" spans="1:15" ht="12.75" hidden="1">
      <c r="A157" s="1">
        <f t="shared" si="16"/>
        <v>59</v>
      </c>
      <c r="B157" s="27"/>
      <c r="N157" s="1">
        <f t="shared" si="20"/>
        <v>0</v>
      </c>
      <c r="O157" s="1">
        <f t="shared" si="19"/>
        <v>0</v>
      </c>
    </row>
    <row r="158" spans="1:15" ht="12.75" hidden="1">
      <c r="A158" s="1">
        <f t="shared" si="16"/>
        <v>60</v>
      </c>
      <c r="B158" s="27"/>
      <c r="N158" s="1">
        <f t="shared" si="20"/>
        <v>0</v>
      </c>
      <c r="O158" s="1">
        <f t="shared" si="19"/>
        <v>0</v>
      </c>
    </row>
    <row r="159" spans="1:15" ht="12.75" hidden="1">
      <c r="A159" s="1">
        <f t="shared" si="16"/>
        <v>61</v>
      </c>
      <c r="B159" s="27"/>
      <c r="N159" s="1">
        <f t="shared" si="20"/>
        <v>0</v>
      </c>
      <c r="O159" s="1">
        <f t="shared" si="19"/>
        <v>0</v>
      </c>
    </row>
    <row r="160" spans="1:15" ht="12.75" hidden="1">
      <c r="A160" s="1">
        <f t="shared" si="16"/>
        <v>62</v>
      </c>
      <c r="B160" s="27"/>
      <c r="N160" s="1">
        <f t="shared" si="20"/>
        <v>0</v>
      </c>
      <c r="O160" s="1">
        <f t="shared" si="19"/>
        <v>0</v>
      </c>
    </row>
    <row r="161" spans="1:15" ht="12.75" hidden="1">
      <c r="A161" s="1">
        <f t="shared" si="16"/>
        <v>63</v>
      </c>
      <c r="B161" s="27"/>
      <c r="N161" s="1">
        <f t="shared" si="20"/>
        <v>0</v>
      </c>
      <c r="O161" s="1">
        <f t="shared" si="19"/>
        <v>0</v>
      </c>
    </row>
    <row r="162" spans="1:15" ht="12.75" hidden="1">
      <c r="A162" s="1">
        <f t="shared" si="16"/>
        <v>64</v>
      </c>
      <c r="B162" s="27"/>
      <c r="N162" s="1">
        <f t="shared" si="20"/>
        <v>0</v>
      </c>
      <c r="O162" s="1">
        <f t="shared" si="19"/>
        <v>0</v>
      </c>
    </row>
    <row r="163" spans="1:15" ht="12.75" hidden="1">
      <c r="A163" s="1">
        <f t="shared" si="16"/>
        <v>65</v>
      </c>
      <c r="B163" s="27"/>
      <c r="N163" s="1">
        <f t="shared" si="20"/>
        <v>0</v>
      </c>
      <c r="O163" s="1">
        <f>N163</f>
        <v>0</v>
      </c>
    </row>
    <row r="165" spans="2:13" ht="12.75">
      <c r="B165" t="s">
        <v>27</v>
      </c>
      <c r="C165" s="1">
        <f aca="true" t="shared" si="21" ref="C165:M165">COUNTA(C98:C164)</f>
        <v>23</v>
      </c>
      <c r="D165" s="1">
        <f t="shared" si="21"/>
        <v>5</v>
      </c>
      <c r="E165" s="1">
        <f t="shared" si="21"/>
        <v>9</v>
      </c>
      <c r="F165" s="1">
        <f t="shared" si="21"/>
        <v>4</v>
      </c>
      <c r="G165" s="1">
        <f t="shared" si="21"/>
        <v>7</v>
      </c>
      <c r="H165" s="1">
        <f t="shared" si="21"/>
        <v>6</v>
      </c>
      <c r="I165" s="1">
        <f t="shared" si="21"/>
        <v>6</v>
      </c>
      <c r="J165" s="1">
        <f t="shared" si="21"/>
        <v>10</v>
      </c>
      <c r="K165" s="1">
        <f t="shared" si="21"/>
        <v>4</v>
      </c>
      <c r="L165" s="1">
        <f t="shared" si="21"/>
        <v>6</v>
      </c>
      <c r="M165" s="1">
        <f t="shared" si="21"/>
        <v>8</v>
      </c>
    </row>
    <row r="167" spans="3:15" ht="12.75">
      <c r="C167" s="1" t="str">
        <f>C$2</f>
        <v>Rnd 1</v>
      </c>
      <c r="D167" s="1" t="str">
        <f aca="true" t="shared" si="22" ref="D167:M167">D$2</f>
        <v>Rnd 2</v>
      </c>
      <c r="E167" s="1" t="str">
        <f t="shared" si="22"/>
        <v>Rnd 3</v>
      </c>
      <c r="F167" s="1" t="str">
        <f t="shared" si="22"/>
        <v>Rnd 4</v>
      </c>
      <c r="G167" s="1" t="str">
        <f t="shared" si="22"/>
        <v>Rnd 5</v>
      </c>
      <c r="H167" s="1" t="str">
        <f t="shared" si="22"/>
        <v>Rnd 6</v>
      </c>
      <c r="I167" s="1" t="str">
        <f t="shared" si="22"/>
        <v>Rnd 7</v>
      </c>
      <c r="J167" s="1" t="str">
        <f t="shared" si="22"/>
        <v>Rnd 8</v>
      </c>
      <c r="K167" s="1" t="str">
        <f t="shared" si="22"/>
        <v>Rnd 9</v>
      </c>
      <c r="L167" s="1" t="str">
        <f t="shared" si="22"/>
        <v>Rnd 10</v>
      </c>
      <c r="M167" s="1" t="str">
        <f t="shared" si="22"/>
        <v>Rnd 11</v>
      </c>
      <c r="N167" s="46"/>
      <c r="O167" s="46"/>
    </row>
    <row r="168" spans="1:15" ht="26.25" customHeight="1">
      <c r="A168" s="19" t="str">
        <f>A$3</f>
        <v>Full Championship</v>
      </c>
      <c r="C168" s="19" t="str">
        <f aca="true" t="shared" si="23" ref="C168:N168">C$3</f>
        <v>M/Venue Autotest</v>
      </c>
      <c r="D168" s="19" t="str">
        <f t="shared" si="23"/>
        <v>Club Autotest</v>
      </c>
      <c r="E168" s="19" t="str">
        <f t="shared" si="23"/>
        <v>M/Venue Autotest</v>
      </c>
      <c r="F168" s="19" t="str">
        <f t="shared" si="23"/>
        <v>Production Car Trial</v>
      </c>
      <c r="G168" s="19" t="str">
        <f t="shared" si="23"/>
        <v>Club Autotest</v>
      </c>
      <c r="H168" s="19" t="str">
        <f t="shared" si="23"/>
        <v>Production Car Trial</v>
      </c>
      <c r="I168" s="19" t="str">
        <f t="shared" si="23"/>
        <v>M/Venue Autotest</v>
      </c>
      <c r="J168" s="19" t="str">
        <f t="shared" si="23"/>
        <v>Sporting Trial</v>
      </c>
      <c r="K168" s="19" t="str">
        <f t="shared" si="23"/>
        <v>Club Autotest</v>
      </c>
      <c r="L168" s="19" t="str">
        <f t="shared" si="23"/>
        <v>H/Wilde Autotest</v>
      </c>
      <c r="M168" s="19" t="str">
        <f t="shared" si="23"/>
        <v>M/Venue Autotest</v>
      </c>
      <c r="N168" s="45" t="str">
        <f t="shared" si="23"/>
        <v>Overall Championship</v>
      </c>
      <c r="O168" s="45"/>
    </row>
    <row r="169" spans="2:15" ht="12.75">
      <c r="B169" t="s">
        <v>0</v>
      </c>
      <c r="C169" s="2">
        <f aca="true" t="shared" si="24" ref="C169:O169">C$4</f>
        <v>44948</v>
      </c>
      <c r="D169" s="2">
        <f t="shared" si="24"/>
        <v>45004</v>
      </c>
      <c r="E169" s="2">
        <f t="shared" si="24"/>
        <v>45032</v>
      </c>
      <c r="F169" s="2">
        <f t="shared" si="24"/>
        <v>45053</v>
      </c>
      <c r="G169" s="2">
        <f t="shared" si="24"/>
        <v>45086</v>
      </c>
      <c r="H169" s="2">
        <f t="shared" si="24"/>
        <v>45126</v>
      </c>
      <c r="I169" s="2">
        <f t="shared" si="24"/>
        <v>45165</v>
      </c>
      <c r="J169" s="2">
        <f t="shared" si="24"/>
        <v>45199</v>
      </c>
      <c r="K169" s="2">
        <f t="shared" si="24"/>
        <v>45214</v>
      </c>
      <c r="L169" s="2">
        <f t="shared" si="24"/>
        <v>45249</v>
      </c>
      <c r="M169" s="2">
        <f t="shared" si="24"/>
        <v>45287</v>
      </c>
      <c r="N169" s="1" t="str">
        <f t="shared" si="24"/>
        <v>Total</v>
      </c>
      <c r="O169" s="1" t="str">
        <f t="shared" si="24"/>
        <v>Best 8</v>
      </c>
    </row>
    <row r="171" ht="12.75">
      <c r="A171" s="1" t="s">
        <v>19</v>
      </c>
    </row>
    <row r="172" spans="1:15" ht="12.75">
      <c r="A172" s="1">
        <v>1</v>
      </c>
      <c r="B172" s="33" t="s">
        <v>64</v>
      </c>
      <c r="C172" s="1">
        <v>18</v>
      </c>
      <c r="D172" s="1">
        <v>20</v>
      </c>
      <c r="E172" s="1">
        <v>20</v>
      </c>
      <c r="F172" s="1">
        <v>20</v>
      </c>
      <c r="G172" s="1">
        <v>19</v>
      </c>
      <c r="H172" s="1">
        <v>14</v>
      </c>
      <c r="I172" s="1">
        <v>20</v>
      </c>
      <c r="J172" s="42">
        <v>10</v>
      </c>
      <c r="K172" s="1">
        <v>20</v>
      </c>
      <c r="L172" s="1">
        <v>20</v>
      </c>
      <c r="M172" s="1">
        <v>20</v>
      </c>
      <c r="N172" s="1">
        <f aca="true" t="shared" si="25" ref="N172:N210">SUM(C172:M172)</f>
        <v>201</v>
      </c>
      <c r="O172" s="1">
        <f>N172-J172-H172-C172</f>
        <v>159</v>
      </c>
    </row>
    <row r="173" spans="1:15" ht="12.75">
      <c r="A173" s="1">
        <f aca="true" t="shared" si="26" ref="A173:A216">A172+1</f>
        <v>2</v>
      </c>
      <c r="B173" s="33" t="s">
        <v>110</v>
      </c>
      <c r="C173" s="1">
        <v>5</v>
      </c>
      <c r="D173" s="1">
        <v>19</v>
      </c>
      <c r="E173" s="1">
        <v>17</v>
      </c>
      <c r="F173" s="1">
        <v>18</v>
      </c>
      <c r="G173" s="42">
        <v>10</v>
      </c>
      <c r="H173" s="1">
        <v>16</v>
      </c>
      <c r="I173" s="1">
        <v>17</v>
      </c>
      <c r="K173" s="1">
        <v>19</v>
      </c>
      <c r="M173" s="1">
        <v>13</v>
      </c>
      <c r="N173" s="1">
        <f t="shared" si="25"/>
        <v>134</v>
      </c>
      <c r="O173" s="1">
        <f>N173-C173</f>
        <v>129</v>
      </c>
    </row>
    <row r="174" spans="1:15" ht="12.75">
      <c r="A174" s="1">
        <f t="shared" si="26"/>
        <v>3</v>
      </c>
      <c r="B174" s="33" t="s">
        <v>103</v>
      </c>
      <c r="C174" s="1">
        <v>6</v>
      </c>
      <c r="E174" s="1">
        <v>16</v>
      </c>
      <c r="G174" s="1">
        <v>16</v>
      </c>
      <c r="K174" s="1">
        <v>18</v>
      </c>
      <c r="L174" s="1">
        <v>19</v>
      </c>
      <c r="M174" s="1">
        <v>16</v>
      </c>
      <c r="N174" s="1">
        <f t="shared" si="25"/>
        <v>91</v>
      </c>
      <c r="O174" s="1">
        <f aca="true" t="shared" si="27" ref="O174:O187">N174</f>
        <v>91</v>
      </c>
    </row>
    <row r="175" spans="1:15" ht="12.75">
      <c r="A175" s="1">
        <f t="shared" si="26"/>
        <v>4</v>
      </c>
      <c r="B175" s="33" t="s">
        <v>214</v>
      </c>
      <c r="F175" s="1">
        <v>19</v>
      </c>
      <c r="H175" s="1">
        <v>17</v>
      </c>
      <c r="J175" s="1">
        <v>20</v>
      </c>
      <c r="N175" s="1">
        <f t="shared" si="25"/>
        <v>56</v>
      </c>
      <c r="O175" s="1">
        <f t="shared" si="27"/>
        <v>56</v>
      </c>
    </row>
    <row r="176" spans="1:15" ht="12.75">
      <c r="A176" s="1">
        <f t="shared" si="26"/>
        <v>5</v>
      </c>
      <c r="B176" s="33" t="s">
        <v>136</v>
      </c>
      <c r="C176" s="1">
        <v>0</v>
      </c>
      <c r="D176" s="42">
        <v>10</v>
      </c>
      <c r="F176" s="1">
        <v>16</v>
      </c>
      <c r="G176" s="1">
        <v>18</v>
      </c>
      <c r="L176" s="42">
        <v>10</v>
      </c>
      <c r="N176" s="1">
        <f t="shared" si="25"/>
        <v>54</v>
      </c>
      <c r="O176" s="1">
        <f t="shared" si="27"/>
        <v>54</v>
      </c>
    </row>
    <row r="177" spans="1:15" ht="12.75">
      <c r="A177" s="1">
        <f t="shared" si="26"/>
        <v>6</v>
      </c>
      <c r="B177" s="33" t="s">
        <v>80</v>
      </c>
      <c r="C177" s="1">
        <v>15</v>
      </c>
      <c r="E177" s="1">
        <v>19</v>
      </c>
      <c r="M177" s="1">
        <v>17</v>
      </c>
      <c r="N177" s="1">
        <f t="shared" si="25"/>
        <v>51</v>
      </c>
      <c r="O177" s="1">
        <f t="shared" si="27"/>
        <v>51</v>
      </c>
    </row>
    <row r="178" spans="1:15" ht="12.75">
      <c r="A178" s="1">
        <f t="shared" si="26"/>
        <v>7</v>
      </c>
      <c r="B178" s="33" t="s">
        <v>235</v>
      </c>
      <c r="G178" s="1">
        <v>17</v>
      </c>
      <c r="H178" s="1">
        <v>15</v>
      </c>
      <c r="M178" s="1">
        <v>18</v>
      </c>
      <c r="N178" s="1">
        <f t="shared" si="25"/>
        <v>50</v>
      </c>
      <c r="O178" s="1">
        <f t="shared" si="27"/>
        <v>50</v>
      </c>
    </row>
    <row r="179" spans="1:15" ht="12.75">
      <c r="A179" s="1">
        <f t="shared" si="26"/>
        <v>8</v>
      </c>
      <c r="B179" s="33" t="s">
        <v>116</v>
      </c>
      <c r="C179" s="1">
        <v>4</v>
      </c>
      <c r="E179" s="1">
        <v>15</v>
      </c>
      <c r="G179" s="1">
        <v>14</v>
      </c>
      <c r="M179" s="1">
        <v>15</v>
      </c>
      <c r="N179" s="1">
        <f t="shared" si="25"/>
        <v>48</v>
      </c>
      <c r="O179" s="1">
        <f t="shared" si="27"/>
        <v>48</v>
      </c>
    </row>
    <row r="180" spans="1:15" ht="12.75">
      <c r="A180" s="1">
        <f t="shared" si="26"/>
        <v>9</v>
      </c>
      <c r="B180" s="33" t="s">
        <v>88</v>
      </c>
      <c r="C180" s="1">
        <v>13</v>
      </c>
      <c r="E180" s="1">
        <v>18</v>
      </c>
      <c r="I180" s="1">
        <v>0</v>
      </c>
      <c r="M180" s="1">
        <v>14</v>
      </c>
      <c r="N180" s="1">
        <f t="shared" si="25"/>
        <v>45</v>
      </c>
      <c r="O180" s="1">
        <f t="shared" si="27"/>
        <v>45</v>
      </c>
    </row>
    <row r="181" spans="1:15" ht="12.75">
      <c r="A181" s="1">
        <f t="shared" si="26"/>
        <v>10</v>
      </c>
      <c r="B181" s="33" t="s">
        <v>234</v>
      </c>
      <c r="G181" s="1">
        <v>20</v>
      </c>
      <c r="M181" s="1">
        <v>19</v>
      </c>
      <c r="N181" s="1">
        <f t="shared" si="25"/>
        <v>39</v>
      </c>
      <c r="O181" s="1">
        <f t="shared" si="27"/>
        <v>39</v>
      </c>
    </row>
    <row r="182" spans="1:15" ht="12.75">
      <c r="A182" s="1">
        <f t="shared" si="26"/>
        <v>11</v>
      </c>
      <c r="B182" s="33" t="s">
        <v>243</v>
      </c>
      <c r="H182" s="1">
        <v>20</v>
      </c>
      <c r="J182" s="1">
        <v>18</v>
      </c>
      <c r="N182" s="1">
        <f t="shared" si="25"/>
        <v>38</v>
      </c>
      <c r="O182" s="1">
        <f t="shared" si="27"/>
        <v>38</v>
      </c>
    </row>
    <row r="183" spans="1:15" ht="12.75">
      <c r="A183" s="1">
        <f t="shared" si="26"/>
        <v>12</v>
      </c>
      <c r="B183" s="33" t="s">
        <v>244</v>
      </c>
      <c r="H183" s="1">
        <v>19</v>
      </c>
      <c r="J183" s="1">
        <v>19</v>
      </c>
      <c r="N183" s="1">
        <f t="shared" si="25"/>
        <v>38</v>
      </c>
      <c r="O183" s="1">
        <f t="shared" si="27"/>
        <v>38</v>
      </c>
    </row>
    <row r="184" spans="1:15" ht="12.75">
      <c r="A184" s="1">
        <f t="shared" si="26"/>
        <v>13</v>
      </c>
      <c r="B184" s="33" t="s">
        <v>137</v>
      </c>
      <c r="C184" s="1">
        <v>0</v>
      </c>
      <c r="D184" s="42">
        <v>10</v>
      </c>
      <c r="F184" s="1">
        <v>17</v>
      </c>
      <c r="G184" s="42">
        <v>10</v>
      </c>
      <c r="L184" s="42">
        <v>0</v>
      </c>
      <c r="N184" s="1">
        <f t="shared" si="25"/>
        <v>37</v>
      </c>
      <c r="O184" s="1">
        <f t="shared" si="27"/>
        <v>37</v>
      </c>
    </row>
    <row r="185" spans="1:15" ht="12.75">
      <c r="A185" s="1">
        <f t="shared" si="26"/>
        <v>14</v>
      </c>
      <c r="B185" s="33" t="s">
        <v>236</v>
      </c>
      <c r="G185" s="1">
        <v>15</v>
      </c>
      <c r="I185" s="1">
        <v>18</v>
      </c>
      <c r="N185" s="1">
        <f t="shared" si="25"/>
        <v>33</v>
      </c>
      <c r="O185" s="1">
        <f t="shared" si="27"/>
        <v>33</v>
      </c>
    </row>
    <row r="186" spans="1:15" ht="12.75">
      <c r="A186" s="1">
        <f t="shared" si="26"/>
        <v>15</v>
      </c>
      <c r="B186" s="33" t="s">
        <v>91</v>
      </c>
      <c r="C186" s="1">
        <v>11</v>
      </c>
      <c r="I186" s="1">
        <v>19</v>
      </c>
      <c r="N186" s="1">
        <f t="shared" si="25"/>
        <v>30</v>
      </c>
      <c r="O186" s="1">
        <f t="shared" si="27"/>
        <v>30</v>
      </c>
    </row>
    <row r="187" spans="1:15" ht="12.75">
      <c r="A187" s="1">
        <f t="shared" si="26"/>
        <v>16</v>
      </c>
      <c r="B187" s="33" t="s">
        <v>55</v>
      </c>
      <c r="C187" s="1">
        <v>20</v>
      </c>
      <c r="N187" s="1">
        <f t="shared" si="25"/>
        <v>20</v>
      </c>
      <c r="O187" s="1">
        <f t="shared" si="27"/>
        <v>20</v>
      </c>
    </row>
    <row r="188" spans="1:15" ht="12.75">
      <c r="A188" s="1">
        <f t="shared" si="26"/>
        <v>17</v>
      </c>
      <c r="B188" s="33" t="s">
        <v>187</v>
      </c>
      <c r="C188" s="42">
        <v>10</v>
      </c>
      <c r="D188" s="42">
        <v>10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N188" s="1">
        <f t="shared" si="25"/>
        <v>20</v>
      </c>
      <c r="O188" s="1">
        <f>N188-L188</f>
        <v>20</v>
      </c>
    </row>
    <row r="189" spans="1:15" ht="12.75">
      <c r="A189" s="1">
        <f t="shared" si="26"/>
        <v>18</v>
      </c>
      <c r="B189" s="33" t="s">
        <v>190</v>
      </c>
      <c r="C189" s="42">
        <v>10</v>
      </c>
      <c r="E189" s="42">
        <v>10</v>
      </c>
      <c r="G189" s="42">
        <v>0</v>
      </c>
      <c r="M189" s="42">
        <v>0</v>
      </c>
      <c r="N189" s="1">
        <f t="shared" si="25"/>
        <v>20</v>
      </c>
      <c r="O189" s="1">
        <f aca="true" t="shared" si="28" ref="O189:O216">N189</f>
        <v>20</v>
      </c>
    </row>
    <row r="190" spans="1:15" ht="12.75">
      <c r="A190" s="1">
        <f t="shared" si="26"/>
        <v>19</v>
      </c>
      <c r="B190" s="33" t="s">
        <v>163</v>
      </c>
      <c r="C190" s="42">
        <v>10</v>
      </c>
      <c r="E190" s="42">
        <v>10</v>
      </c>
      <c r="G190" s="42">
        <v>0</v>
      </c>
      <c r="N190" s="1">
        <f t="shared" si="25"/>
        <v>20</v>
      </c>
      <c r="O190" s="1">
        <f t="shared" si="28"/>
        <v>20</v>
      </c>
    </row>
    <row r="191" spans="1:15" ht="12.75">
      <c r="A191" s="1">
        <f t="shared" si="26"/>
        <v>20</v>
      </c>
      <c r="B191" s="33" t="s">
        <v>212</v>
      </c>
      <c r="E191" s="42">
        <v>10</v>
      </c>
      <c r="I191" s="42">
        <v>10</v>
      </c>
      <c r="L191" s="42">
        <v>0</v>
      </c>
      <c r="M191" s="42">
        <v>0</v>
      </c>
      <c r="N191" s="1">
        <f t="shared" si="25"/>
        <v>20</v>
      </c>
      <c r="O191" s="1">
        <f t="shared" si="28"/>
        <v>20</v>
      </c>
    </row>
    <row r="192" spans="1:15" ht="12.75">
      <c r="A192" s="1">
        <f t="shared" si="26"/>
        <v>21</v>
      </c>
      <c r="B192" s="33" t="s">
        <v>238</v>
      </c>
      <c r="G192" s="42">
        <v>10</v>
      </c>
      <c r="H192" s="42">
        <v>10</v>
      </c>
      <c r="N192" s="1">
        <f t="shared" si="25"/>
        <v>20</v>
      </c>
      <c r="O192" s="1">
        <f t="shared" si="28"/>
        <v>20</v>
      </c>
    </row>
    <row r="193" spans="1:15" ht="12.75">
      <c r="A193" s="1">
        <f t="shared" si="26"/>
        <v>22</v>
      </c>
      <c r="B193" s="33" t="s">
        <v>63</v>
      </c>
      <c r="C193" s="1">
        <v>19</v>
      </c>
      <c r="N193" s="1">
        <f t="shared" si="25"/>
        <v>19</v>
      </c>
      <c r="O193" s="1">
        <f t="shared" si="28"/>
        <v>19</v>
      </c>
    </row>
    <row r="194" spans="1:15" ht="12.75">
      <c r="A194" s="1">
        <f t="shared" si="26"/>
        <v>23</v>
      </c>
      <c r="B194" s="33" t="s">
        <v>245</v>
      </c>
      <c r="H194" s="1">
        <v>18</v>
      </c>
      <c r="N194" s="1">
        <f t="shared" si="25"/>
        <v>18</v>
      </c>
      <c r="O194" s="1">
        <f t="shared" si="28"/>
        <v>18</v>
      </c>
    </row>
    <row r="195" spans="1:15" ht="12.75">
      <c r="A195" s="1">
        <f t="shared" si="26"/>
        <v>24</v>
      </c>
      <c r="B195" s="33" t="s">
        <v>70</v>
      </c>
      <c r="C195" s="1">
        <v>17</v>
      </c>
      <c r="N195" s="1">
        <f t="shared" si="25"/>
        <v>17</v>
      </c>
      <c r="O195" s="1">
        <f t="shared" si="28"/>
        <v>17</v>
      </c>
    </row>
    <row r="196" spans="1:15" ht="12.75">
      <c r="A196" s="1">
        <f t="shared" si="26"/>
        <v>25</v>
      </c>
      <c r="B196" s="33" t="s">
        <v>271</v>
      </c>
      <c r="J196" s="1">
        <v>17</v>
      </c>
      <c r="N196" s="1">
        <f t="shared" si="25"/>
        <v>17</v>
      </c>
      <c r="O196" s="1">
        <f t="shared" si="28"/>
        <v>17</v>
      </c>
    </row>
    <row r="197" spans="1:15" ht="12.75">
      <c r="A197" s="1">
        <f t="shared" si="26"/>
        <v>26</v>
      </c>
      <c r="B197" s="33" t="s">
        <v>78</v>
      </c>
      <c r="C197" s="1">
        <v>16</v>
      </c>
      <c r="N197" s="1">
        <f t="shared" si="25"/>
        <v>16</v>
      </c>
      <c r="O197" s="1">
        <f t="shared" si="28"/>
        <v>16</v>
      </c>
    </row>
    <row r="198" spans="1:15" ht="12.75">
      <c r="A198" s="1">
        <f t="shared" si="26"/>
        <v>27</v>
      </c>
      <c r="B198" s="33" t="s">
        <v>277</v>
      </c>
      <c r="J198" s="1">
        <v>16</v>
      </c>
      <c r="N198" s="1">
        <f t="shared" si="25"/>
        <v>16</v>
      </c>
      <c r="O198" s="1">
        <f t="shared" si="28"/>
        <v>16</v>
      </c>
    </row>
    <row r="199" spans="1:15" ht="12.75">
      <c r="A199" s="1">
        <f t="shared" si="26"/>
        <v>28</v>
      </c>
      <c r="B199" s="33" t="s">
        <v>86</v>
      </c>
      <c r="C199" s="1">
        <v>14</v>
      </c>
      <c r="N199" s="1">
        <f t="shared" si="25"/>
        <v>14</v>
      </c>
      <c r="O199" s="1">
        <f t="shared" si="28"/>
        <v>14</v>
      </c>
    </row>
    <row r="200" spans="1:15" ht="12.75">
      <c r="A200" s="1">
        <f t="shared" si="26"/>
        <v>29</v>
      </c>
      <c r="B200" s="33" t="s">
        <v>90</v>
      </c>
      <c r="C200" s="1">
        <v>12</v>
      </c>
      <c r="N200" s="1">
        <f t="shared" si="25"/>
        <v>12</v>
      </c>
      <c r="O200" s="1">
        <f t="shared" si="28"/>
        <v>12</v>
      </c>
    </row>
    <row r="201" spans="1:15" ht="12.75">
      <c r="A201" s="1">
        <f t="shared" si="26"/>
        <v>30</v>
      </c>
      <c r="B201" s="33" t="s">
        <v>94</v>
      </c>
      <c r="C201" s="1">
        <v>10</v>
      </c>
      <c r="N201" s="1">
        <f t="shared" si="25"/>
        <v>10</v>
      </c>
      <c r="O201" s="1">
        <f t="shared" si="28"/>
        <v>10</v>
      </c>
    </row>
    <row r="202" spans="1:15" ht="12.75">
      <c r="A202" s="1">
        <f t="shared" si="26"/>
        <v>31</v>
      </c>
      <c r="B202" s="33" t="s">
        <v>147</v>
      </c>
      <c r="C202" s="42">
        <v>10</v>
      </c>
      <c r="N202" s="1">
        <f t="shared" si="25"/>
        <v>10</v>
      </c>
      <c r="O202" s="1">
        <f t="shared" si="28"/>
        <v>10</v>
      </c>
    </row>
    <row r="203" spans="1:15" ht="12.75">
      <c r="A203" s="1">
        <f t="shared" si="26"/>
        <v>32</v>
      </c>
      <c r="B203" s="33" t="s">
        <v>185</v>
      </c>
      <c r="C203" s="42">
        <v>10</v>
      </c>
      <c r="N203" s="1">
        <f t="shared" si="25"/>
        <v>10</v>
      </c>
      <c r="O203" s="1">
        <f t="shared" si="28"/>
        <v>10</v>
      </c>
    </row>
    <row r="204" spans="1:15" ht="12.75">
      <c r="A204" s="1">
        <f t="shared" si="26"/>
        <v>33</v>
      </c>
      <c r="B204" s="33" t="s">
        <v>232</v>
      </c>
      <c r="F204" s="42">
        <v>10</v>
      </c>
      <c r="N204" s="1">
        <f t="shared" si="25"/>
        <v>10</v>
      </c>
      <c r="O204" s="1">
        <f t="shared" si="28"/>
        <v>10</v>
      </c>
    </row>
    <row r="205" spans="1:15" ht="12.75">
      <c r="A205" s="1">
        <f t="shared" si="26"/>
        <v>34</v>
      </c>
      <c r="B205" s="33" t="s">
        <v>278</v>
      </c>
      <c r="J205" s="42">
        <v>10</v>
      </c>
      <c r="N205" s="1">
        <f t="shared" si="25"/>
        <v>10</v>
      </c>
      <c r="O205" s="1">
        <f t="shared" si="28"/>
        <v>10</v>
      </c>
    </row>
    <row r="206" spans="1:15" ht="12.75">
      <c r="A206" s="1">
        <f t="shared" si="26"/>
        <v>35</v>
      </c>
      <c r="B206" s="33" t="s">
        <v>98</v>
      </c>
      <c r="C206" s="1">
        <v>9</v>
      </c>
      <c r="N206" s="1">
        <f t="shared" si="25"/>
        <v>9</v>
      </c>
      <c r="O206" s="1">
        <f t="shared" si="28"/>
        <v>9</v>
      </c>
    </row>
    <row r="207" spans="1:15" ht="12.75">
      <c r="A207" s="1">
        <f t="shared" si="26"/>
        <v>36</v>
      </c>
      <c r="B207" s="33" t="s">
        <v>99</v>
      </c>
      <c r="C207" s="1">
        <v>8</v>
      </c>
      <c r="N207" s="1">
        <f t="shared" si="25"/>
        <v>8</v>
      </c>
      <c r="O207" s="1">
        <f t="shared" si="28"/>
        <v>8</v>
      </c>
    </row>
    <row r="208" spans="1:15" ht="12.75">
      <c r="A208" s="1">
        <f t="shared" si="26"/>
        <v>37</v>
      </c>
      <c r="B208" s="33" t="s">
        <v>100</v>
      </c>
      <c r="C208" s="1">
        <v>7</v>
      </c>
      <c r="N208" s="1">
        <f t="shared" si="25"/>
        <v>7</v>
      </c>
      <c r="O208" s="1">
        <f t="shared" si="28"/>
        <v>7</v>
      </c>
    </row>
    <row r="209" spans="1:15" ht="12.75">
      <c r="A209" s="1">
        <f t="shared" si="26"/>
        <v>38</v>
      </c>
      <c r="B209" s="33" t="s">
        <v>126</v>
      </c>
      <c r="C209" s="1">
        <v>3</v>
      </c>
      <c r="N209" s="1">
        <f t="shared" si="25"/>
        <v>3</v>
      </c>
      <c r="O209" s="1">
        <f t="shared" si="28"/>
        <v>3</v>
      </c>
    </row>
    <row r="210" spans="1:15" ht="12.75">
      <c r="A210" s="1">
        <f t="shared" si="26"/>
        <v>39</v>
      </c>
      <c r="B210" s="33" t="s">
        <v>133</v>
      </c>
      <c r="C210" s="1">
        <v>2</v>
      </c>
      <c r="N210" s="1">
        <f t="shared" si="25"/>
        <v>2</v>
      </c>
      <c r="O210" s="1">
        <f t="shared" si="28"/>
        <v>2</v>
      </c>
    </row>
    <row r="211" spans="1:15" ht="12.75" hidden="1">
      <c r="A211" s="1">
        <f t="shared" si="26"/>
        <v>40</v>
      </c>
      <c r="B211" s="27"/>
      <c r="N211" s="1">
        <f aca="true" t="shared" si="29" ref="N211:N216">SUM(C211:M211)</f>
        <v>0</v>
      </c>
      <c r="O211" s="1">
        <f t="shared" si="28"/>
        <v>0</v>
      </c>
    </row>
    <row r="212" spans="1:15" ht="12.75" hidden="1">
      <c r="A212" s="1">
        <f t="shared" si="26"/>
        <v>41</v>
      </c>
      <c r="B212" s="27"/>
      <c r="N212" s="1">
        <f t="shared" si="29"/>
        <v>0</v>
      </c>
      <c r="O212" s="1">
        <f t="shared" si="28"/>
        <v>0</v>
      </c>
    </row>
    <row r="213" spans="1:15" ht="12.75" hidden="1">
      <c r="A213" s="1">
        <f t="shared" si="26"/>
        <v>42</v>
      </c>
      <c r="B213" s="27"/>
      <c r="N213" s="1">
        <f t="shared" si="29"/>
        <v>0</v>
      </c>
      <c r="O213" s="1">
        <f t="shared" si="28"/>
        <v>0</v>
      </c>
    </row>
    <row r="214" spans="1:15" ht="12.75" hidden="1">
      <c r="A214" s="1">
        <f t="shared" si="26"/>
        <v>43</v>
      </c>
      <c r="B214" s="27"/>
      <c r="N214" s="1">
        <f t="shared" si="29"/>
        <v>0</v>
      </c>
      <c r="O214" s="1">
        <f t="shared" si="28"/>
        <v>0</v>
      </c>
    </row>
    <row r="215" spans="1:15" ht="12.75" hidden="1">
      <c r="A215" s="1">
        <f t="shared" si="26"/>
        <v>44</v>
      </c>
      <c r="B215" s="27"/>
      <c r="N215" s="1">
        <f t="shared" si="29"/>
        <v>0</v>
      </c>
      <c r="O215" s="1">
        <f t="shared" si="28"/>
        <v>0</v>
      </c>
    </row>
    <row r="216" spans="1:15" ht="12.75" hidden="1">
      <c r="A216" s="1">
        <f t="shared" si="26"/>
        <v>45</v>
      </c>
      <c r="B216" s="27"/>
      <c r="N216" s="1">
        <f t="shared" si="29"/>
        <v>0</v>
      </c>
      <c r="O216" s="1">
        <f t="shared" si="28"/>
        <v>0</v>
      </c>
    </row>
    <row r="218" spans="2:13" ht="12.75">
      <c r="B218" t="s">
        <v>28</v>
      </c>
      <c r="C218" s="1">
        <f aca="true" t="shared" si="30" ref="C218:M218">COUNTA(C171:C217)</f>
        <v>26</v>
      </c>
      <c r="D218" s="1">
        <f t="shared" si="30"/>
        <v>5</v>
      </c>
      <c r="E218" s="1">
        <f t="shared" si="30"/>
        <v>9</v>
      </c>
      <c r="F218" s="1">
        <f t="shared" si="30"/>
        <v>7</v>
      </c>
      <c r="G218" s="1">
        <f t="shared" si="30"/>
        <v>13</v>
      </c>
      <c r="H218" s="1">
        <f t="shared" si="30"/>
        <v>9</v>
      </c>
      <c r="I218" s="1">
        <f t="shared" si="30"/>
        <v>7</v>
      </c>
      <c r="J218" s="1">
        <f t="shared" si="30"/>
        <v>8</v>
      </c>
      <c r="K218" s="1">
        <f t="shared" si="30"/>
        <v>4</v>
      </c>
      <c r="L218" s="1">
        <f t="shared" si="30"/>
        <v>6</v>
      </c>
      <c r="M218" s="1">
        <f t="shared" si="30"/>
        <v>10</v>
      </c>
    </row>
    <row r="220" spans="3:15" ht="12.75">
      <c r="C220" s="1" t="str">
        <f>C$2</f>
        <v>Rnd 1</v>
      </c>
      <c r="D220" s="1" t="str">
        <f aca="true" t="shared" si="31" ref="D220:M220">D$2</f>
        <v>Rnd 2</v>
      </c>
      <c r="E220" s="1" t="str">
        <f t="shared" si="31"/>
        <v>Rnd 3</v>
      </c>
      <c r="F220" s="1" t="str">
        <f t="shared" si="31"/>
        <v>Rnd 4</v>
      </c>
      <c r="G220" s="1" t="str">
        <f t="shared" si="31"/>
        <v>Rnd 5</v>
      </c>
      <c r="H220" s="1" t="str">
        <f t="shared" si="31"/>
        <v>Rnd 6</v>
      </c>
      <c r="I220" s="1" t="str">
        <f t="shared" si="31"/>
        <v>Rnd 7</v>
      </c>
      <c r="J220" s="1" t="str">
        <f t="shared" si="31"/>
        <v>Rnd 8</v>
      </c>
      <c r="K220" s="1" t="str">
        <f t="shared" si="31"/>
        <v>Rnd 9</v>
      </c>
      <c r="L220" s="1" t="str">
        <f t="shared" si="31"/>
        <v>Rnd 10</v>
      </c>
      <c r="M220" s="1" t="str">
        <f t="shared" si="31"/>
        <v>Rnd 11</v>
      </c>
      <c r="N220" s="46"/>
      <c r="O220" s="46"/>
    </row>
    <row r="221" spans="1:15" ht="25.5">
      <c r="A221" s="19" t="str">
        <f>A$3</f>
        <v>Full Championship</v>
      </c>
      <c r="C221" s="19" t="str">
        <f aca="true" t="shared" si="32" ref="C221:N221">C$3</f>
        <v>M/Venue Autotest</v>
      </c>
      <c r="D221" s="19" t="str">
        <f t="shared" si="32"/>
        <v>Club Autotest</v>
      </c>
      <c r="E221" s="19" t="str">
        <f t="shared" si="32"/>
        <v>M/Venue Autotest</v>
      </c>
      <c r="F221" s="19" t="str">
        <f t="shared" si="32"/>
        <v>Production Car Trial</v>
      </c>
      <c r="G221" s="19" t="str">
        <f t="shared" si="32"/>
        <v>Club Autotest</v>
      </c>
      <c r="H221" s="19" t="str">
        <f t="shared" si="32"/>
        <v>Production Car Trial</v>
      </c>
      <c r="I221" s="19" t="str">
        <f t="shared" si="32"/>
        <v>M/Venue Autotest</v>
      </c>
      <c r="J221" s="19" t="str">
        <f t="shared" si="32"/>
        <v>Sporting Trial</v>
      </c>
      <c r="K221" s="19" t="str">
        <f t="shared" si="32"/>
        <v>Club Autotest</v>
      </c>
      <c r="L221" s="19" t="str">
        <f t="shared" si="32"/>
        <v>H/Wilde Autotest</v>
      </c>
      <c r="M221" s="19" t="str">
        <f t="shared" si="32"/>
        <v>M/Venue Autotest</v>
      </c>
      <c r="N221" s="45" t="str">
        <f t="shared" si="32"/>
        <v>Overall Championship</v>
      </c>
      <c r="O221" s="45"/>
    </row>
    <row r="222" spans="2:15" ht="12.75">
      <c r="B222" t="s">
        <v>0</v>
      </c>
      <c r="C222" s="2">
        <f aca="true" t="shared" si="33" ref="C222:O222">C$4</f>
        <v>44948</v>
      </c>
      <c r="D222" s="2">
        <f t="shared" si="33"/>
        <v>45004</v>
      </c>
      <c r="E222" s="2">
        <f t="shared" si="33"/>
        <v>45032</v>
      </c>
      <c r="F222" s="2">
        <f t="shared" si="33"/>
        <v>45053</v>
      </c>
      <c r="G222" s="2">
        <f t="shared" si="33"/>
        <v>45086</v>
      </c>
      <c r="H222" s="2">
        <f t="shared" si="33"/>
        <v>45126</v>
      </c>
      <c r="I222" s="2">
        <f t="shared" si="33"/>
        <v>45165</v>
      </c>
      <c r="J222" s="2">
        <f t="shared" si="33"/>
        <v>45199</v>
      </c>
      <c r="K222" s="2">
        <f t="shared" si="33"/>
        <v>45214</v>
      </c>
      <c r="L222" s="2">
        <f t="shared" si="33"/>
        <v>45249</v>
      </c>
      <c r="M222" s="2">
        <f t="shared" si="33"/>
        <v>45287</v>
      </c>
      <c r="N222" s="1" t="str">
        <f t="shared" si="33"/>
        <v>Total</v>
      </c>
      <c r="O222" s="1" t="str">
        <f t="shared" si="33"/>
        <v>Best 8</v>
      </c>
    </row>
    <row r="224" ht="12.75">
      <c r="A224" s="1" t="s">
        <v>20</v>
      </c>
    </row>
    <row r="225" spans="1:15" ht="12.75">
      <c r="A225" s="1">
        <v>1</v>
      </c>
      <c r="B225" s="27" t="s">
        <v>52</v>
      </c>
      <c r="C225" s="1">
        <v>15</v>
      </c>
      <c r="F225" s="1">
        <v>19</v>
      </c>
      <c r="G225" s="1">
        <v>19</v>
      </c>
      <c r="H225" s="1">
        <v>20</v>
      </c>
      <c r="I225" s="1">
        <v>19</v>
      </c>
      <c r="K225" s="1">
        <v>17</v>
      </c>
      <c r="L225" s="1">
        <v>17</v>
      </c>
      <c r="M225" s="1">
        <v>15</v>
      </c>
      <c r="N225" s="1">
        <f aca="true" t="shared" si="34" ref="N225:N269">SUM(C225:M225)</f>
        <v>141</v>
      </c>
      <c r="O225" s="1">
        <f>N225</f>
        <v>141</v>
      </c>
    </row>
    <row r="226" spans="1:15" ht="12.75">
      <c r="A226" s="1">
        <f>A225+1</f>
        <v>2</v>
      </c>
      <c r="B226" s="27" t="s">
        <v>56</v>
      </c>
      <c r="C226" s="1">
        <v>12</v>
      </c>
      <c r="D226" s="1">
        <v>19</v>
      </c>
      <c r="E226" s="1">
        <v>15</v>
      </c>
      <c r="F226" s="1">
        <v>18</v>
      </c>
      <c r="G226" s="1">
        <v>17</v>
      </c>
      <c r="H226" s="1">
        <v>17</v>
      </c>
      <c r="I226" s="1">
        <v>20</v>
      </c>
      <c r="K226" s="1">
        <v>18</v>
      </c>
      <c r="L226" s="1">
        <v>14</v>
      </c>
      <c r="M226" s="1">
        <v>14</v>
      </c>
      <c r="N226" s="1">
        <f t="shared" si="34"/>
        <v>164</v>
      </c>
      <c r="O226" s="1">
        <f>N226-C226-M226</f>
        <v>138</v>
      </c>
    </row>
    <row r="227" spans="1:15" ht="12.75">
      <c r="A227" s="1">
        <f aca="true" t="shared" si="35" ref="A227:A243">A226+1</f>
        <v>3</v>
      </c>
      <c r="B227" s="27" t="s">
        <v>161</v>
      </c>
      <c r="C227" s="42">
        <v>10</v>
      </c>
      <c r="D227" s="1">
        <v>17</v>
      </c>
      <c r="E227" s="1">
        <v>20</v>
      </c>
      <c r="F227" s="1">
        <v>13</v>
      </c>
      <c r="G227" s="1">
        <v>20</v>
      </c>
      <c r="K227" s="1">
        <v>15</v>
      </c>
      <c r="L227" s="1">
        <v>19</v>
      </c>
      <c r="M227" s="1">
        <v>12</v>
      </c>
      <c r="N227" s="1">
        <f t="shared" si="34"/>
        <v>126</v>
      </c>
      <c r="O227" s="1">
        <f>N227</f>
        <v>126</v>
      </c>
    </row>
    <row r="228" spans="1:15" ht="12.75">
      <c r="A228" s="1">
        <f t="shared" si="35"/>
        <v>4</v>
      </c>
      <c r="B228" s="27" t="s">
        <v>45</v>
      </c>
      <c r="C228" s="1">
        <v>17</v>
      </c>
      <c r="D228" s="1">
        <v>16</v>
      </c>
      <c r="E228" s="1">
        <v>19</v>
      </c>
      <c r="G228" s="1">
        <v>12</v>
      </c>
      <c r="H228" s="42">
        <v>10</v>
      </c>
      <c r="I228" s="1">
        <v>16</v>
      </c>
      <c r="K228" s="1">
        <v>6</v>
      </c>
      <c r="L228" s="1">
        <v>10</v>
      </c>
      <c r="M228" s="1">
        <v>17</v>
      </c>
      <c r="N228" s="1">
        <f t="shared" si="34"/>
        <v>123</v>
      </c>
      <c r="O228" s="1">
        <f>N228-K228</f>
        <v>117</v>
      </c>
    </row>
    <row r="229" spans="1:15" ht="12.75">
      <c r="A229" s="1">
        <f t="shared" si="35"/>
        <v>5</v>
      </c>
      <c r="B229" s="27" t="s">
        <v>73</v>
      </c>
      <c r="C229" s="1">
        <v>3</v>
      </c>
      <c r="D229" s="1">
        <v>15</v>
      </c>
      <c r="E229" s="1">
        <v>17</v>
      </c>
      <c r="G229" s="1">
        <v>13</v>
      </c>
      <c r="H229" s="1">
        <v>18</v>
      </c>
      <c r="I229" s="1">
        <v>15</v>
      </c>
      <c r="J229" s="1">
        <v>16</v>
      </c>
      <c r="K229" s="1">
        <v>10</v>
      </c>
      <c r="L229" s="1">
        <v>12</v>
      </c>
      <c r="M229" s="1">
        <v>10</v>
      </c>
      <c r="N229" s="1">
        <f t="shared" si="34"/>
        <v>129</v>
      </c>
      <c r="O229" s="1">
        <f>N229-C229-M229</f>
        <v>116</v>
      </c>
    </row>
    <row r="230" spans="1:15" ht="12.75">
      <c r="A230" s="1">
        <f t="shared" si="35"/>
        <v>6</v>
      </c>
      <c r="B230" s="27" t="s">
        <v>180</v>
      </c>
      <c r="C230" s="42">
        <v>10</v>
      </c>
      <c r="D230" s="1">
        <v>14</v>
      </c>
      <c r="F230" s="1">
        <v>20</v>
      </c>
      <c r="G230" s="1">
        <v>18</v>
      </c>
      <c r="H230" s="1">
        <v>19</v>
      </c>
      <c r="K230" s="1">
        <v>14</v>
      </c>
      <c r="L230" s="1">
        <v>13</v>
      </c>
      <c r="N230" s="1">
        <f t="shared" si="34"/>
        <v>108</v>
      </c>
      <c r="O230" s="1">
        <f>N230</f>
        <v>108</v>
      </c>
    </row>
    <row r="231" spans="1:15" ht="12.75">
      <c r="A231" s="1">
        <f t="shared" si="35"/>
        <v>7</v>
      </c>
      <c r="B231" s="27" t="s">
        <v>65</v>
      </c>
      <c r="C231" s="1">
        <v>7</v>
      </c>
      <c r="D231" s="1">
        <v>13</v>
      </c>
      <c r="E231" s="1">
        <v>9</v>
      </c>
      <c r="F231" s="1">
        <v>17</v>
      </c>
      <c r="G231" s="1">
        <v>8</v>
      </c>
      <c r="H231" s="1">
        <v>16</v>
      </c>
      <c r="I231" s="1">
        <v>14</v>
      </c>
      <c r="K231" s="1">
        <v>4</v>
      </c>
      <c r="L231" s="1">
        <v>9</v>
      </c>
      <c r="M231" s="42">
        <v>10</v>
      </c>
      <c r="N231" s="1">
        <f t="shared" si="34"/>
        <v>107</v>
      </c>
      <c r="O231" s="1">
        <f>N231-K231-C231</f>
        <v>96</v>
      </c>
    </row>
    <row r="232" spans="1:15" ht="12.75">
      <c r="A232" s="1">
        <f t="shared" si="35"/>
        <v>8</v>
      </c>
      <c r="B232" s="27" t="s">
        <v>44</v>
      </c>
      <c r="C232" s="1">
        <v>18</v>
      </c>
      <c r="D232" s="1">
        <v>12</v>
      </c>
      <c r="E232" s="1">
        <v>16</v>
      </c>
      <c r="G232" s="1">
        <v>15</v>
      </c>
      <c r="I232" s="1">
        <v>0</v>
      </c>
      <c r="K232" s="1">
        <v>11</v>
      </c>
      <c r="M232" s="1">
        <v>13</v>
      </c>
      <c r="N232" s="1">
        <f t="shared" si="34"/>
        <v>85</v>
      </c>
      <c r="O232" s="1">
        <f>N232</f>
        <v>85</v>
      </c>
    </row>
    <row r="233" spans="1:15" ht="12.75">
      <c r="A233" s="1">
        <f t="shared" si="35"/>
        <v>9</v>
      </c>
      <c r="B233" s="27" t="s">
        <v>83</v>
      </c>
      <c r="C233" s="1">
        <v>0</v>
      </c>
      <c r="D233" s="1">
        <v>11</v>
      </c>
      <c r="E233" s="1">
        <v>8</v>
      </c>
      <c r="F233" s="1">
        <v>15</v>
      </c>
      <c r="G233" s="1">
        <v>7</v>
      </c>
      <c r="H233" s="1">
        <v>14</v>
      </c>
      <c r="I233" s="1">
        <v>9</v>
      </c>
      <c r="J233" s="1">
        <v>17</v>
      </c>
      <c r="K233" s="1">
        <v>3</v>
      </c>
      <c r="M233" s="1">
        <v>0</v>
      </c>
      <c r="N233" s="1">
        <f t="shared" si="34"/>
        <v>84</v>
      </c>
      <c r="O233" s="1">
        <f>N233-C233-M233</f>
        <v>84</v>
      </c>
    </row>
    <row r="234" spans="1:15" ht="12.75">
      <c r="A234" s="1">
        <f t="shared" si="35"/>
        <v>10</v>
      </c>
      <c r="B234" s="27" t="s">
        <v>54</v>
      </c>
      <c r="C234" s="1">
        <v>13</v>
      </c>
      <c r="E234" s="1">
        <v>18</v>
      </c>
      <c r="K234" s="1">
        <v>16</v>
      </c>
      <c r="L234" s="1">
        <v>15</v>
      </c>
      <c r="M234" s="1">
        <v>11</v>
      </c>
      <c r="N234" s="1">
        <f t="shared" si="34"/>
        <v>73</v>
      </c>
      <c r="O234" s="1">
        <f>N234</f>
        <v>73</v>
      </c>
    </row>
    <row r="235" spans="1:15" ht="12.75">
      <c r="A235" s="1">
        <f t="shared" si="35"/>
        <v>11</v>
      </c>
      <c r="B235" s="27" t="s">
        <v>95</v>
      </c>
      <c r="C235" s="1">
        <v>0</v>
      </c>
      <c r="E235" s="42">
        <v>10</v>
      </c>
      <c r="F235" s="42">
        <v>10</v>
      </c>
      <c r="G235" s="1">
        <v>11</v>
      </c>
      <c r="I235" s="1">
        <v>10</v>
      </c>
      <c r="J235" s="42">
        <v>0</v>
      </c>
      <c r="K235" s="1">
        <v>5</v>
      </c>
      <c r="L235" s="1">
        <v>8</v>
      </c>
      <c r="M235" s="1">
        <v>0</v>
      </c>
      <c r="N235" s="1">
        <f t="shared" si="34"/>
        <v>54</v>
      </c>
      <c r="O235" s="1">
        <f>N235-M235</f>
        <v>54</v>
      </c>
    </row>
    <row r="236" spans="1:15" ht="12.75">
      <c r="A236" s="1">
        <f t="shared" si="35"/>
        <v>12</v>
      </c>
      <c r="B236" s="27" t="s">
        <v>51</v>
      </c>
      <c r="C236" s="1">
        <v>19</v>
      </c>
      <c r="I236" s="1">
        <v>17</v>
      </c>
      <c r="M236" s="1">
        <v>16</v>
      </c>
      <c r="N236" s="1">
        <f t="shared" si="34"/>
        <v>52</v>
      </c>
      <c r="O236" s="1">
        <f aca="true" t="shared" si="36" ref="O236:O268">N236</f>
        <v>52</v>
      </c>
    </row>
    <row r="237" spans="1:15" ht="12.75">
      <c r="A237" s="1">
        <f t="shared" si="35"/>
        <v>13</v>
      </c>
      <c r="B237" s="27" t="s">
        <v>69</v>
      </c>
      <c r="C237" s="1">
        <v>4</v>
      </c>
      <c r="D237" s="1">
        <v>20</v>
      </c>
      <c r="G237" s="1">
        <v>16</v>
      </c>
      <c r="K237" s="1">
        <v>12</v>
      </c>
      <c r="N237" s="1">
        <f t="shared" si="34"/>
        <v>52</v>
      </c>
      <c r="O237" s="1">
        <f t="shared" si="36"/>
        <v>52</v>
      </c>
    </row>
    <row r="238" spans="1:15" ht="12.75">
      <c r="A238" s="1">
        <f t="shared" si="35"/>
        <v>14</v>
      </c>
      <c r="B238" s="27" t="s">
        <v>81</v>
      </c>
      <c r="C238" s="1">
        <v>0</v>
      </c>
      <c r="E238" s="1">
        <v>11</v>
      </c>
      <c r="F238" s="1">
        <v>16</v>
      </c>
      <c r="H238" s="1">
        <v>15</v>
      </c>
      <c r="I238" s="1">
        <v>8</v>
      </c>
      <c r="M238" s="1">
        <v>0</v>
      </c>
      <c r="N238" s="1">
        <f t="shared" si="34"/>
        <v>50</v>
      </c>
      <c r="O238" s="1">
        <f t="shared" si="36"/>
        <v>50</v>
      </c>
    </row>
    <row r="239" spans="1:15" ht="12.75">
      <c r="A239" s="1">
        <f t="shared" si="35"/>
        <v>15</v>
      </c>
      <c r="B239" s="27" t="s">
        <v>57</v>
      </c>
      <c r="C239" s="1">
        <v>11</v>
      </c>
      <c r="D239" s="1">
        <v>18</v>
      </c>
      <c r="E239" s="1">
        <v>13</v>
      </c>
      <c r="M239" s="1">
        <v>6</v>
      </c>
      <c r="N239" s="1">
        <f t="shared" si="34"/>
        <v>48</v>
      </c>
      <c r="O239" s="1">
        <f t="shared" si="36"/>
        <v>48</v>
      </c>
    </row>
    <row r="240" spans="1:15" ht="12.75">
      <c r="A240" s="1">
        <f t="shared" si="35"/>
        <v>16</v>
      </c>
      <c r="B240" s="27" t="s">
        <v>138</v>
      </c>
      <c r="C240" s="1">
        <v>0</v>
      </c>
      <c r="E240" s="1">
        <v>14</v>
      </c>
      <c r="I240" s="1">
        <v>18</v>
      </c>
      <c r="L240" s="1">
        <v>16</v>
      </c>
      <c r="N240" s="1">
        <f t="shared" si="34"/>
        <v>48</v>
      </c>
      <c r="O240" s="1">
        <f t="shared" si="36"/>
        <v>48</v>
      </c>
    </row>
    <row r="241" spans="1:15" ht="12.75">
      <c r="A241" s="1">
        <f t="shared" si="35"/>
        <v>17</v>
      </c>
      <c r="B241" s="27" t="s">
        <v>92</v>
      </c>
      <c r="C241" s="1">
        <v>0</v>
      </c>
      <c r="E241" s="1">
        <v>10</v>
      </c>
      <c r="F241" s="1">
        <v>14</v>
      </c>
      <c r="G241" s="1">
        <v>10</v>
      </c>
      <c r="H241" s="1">
        <v>13</v>
      </c>
      <c r="M241" s="1">
        <v>0</v>
      </c>
      <c r="N241" s="1">
        <f t="shared" si="34"/>
        <v>47</v>
      </c>
      <c r="O241" s="1">
        <f t="shared" si="36"/>
        <v>47</v>
      </c>
    </row>
    <row r="242" spans="1:15" ht="12.75">
      <c r="A242" s="1">
        <f t="shared" si="35"/>
        <v>18</v>
      </c>
      <c r="B242" s="27" t="s">
        <v>50</v>
      </c>
      <c r="C242" s="1">
        <v>20</v>
      </c>
      <c r="M242" s="1">
        <v>20</v>
      </c>
      <c r="N242" s="1">
        <f t="shared" si="34"/>
        <v>40</v>
      </c>
      <c r="O242" s="1">
        <f t="shared" si="36"/>
        <v>40</v>
      </c>
    </row>
    <row r="243" spans="1:15" ht="12.75">
      <c r="A243" s="1">
        <f t="shared" si="35"/>
        <v>19</v>
      </c>
      <c r="B243" s="27" t="s">
        <v>233</v>
      </c>
      <c r="G243" s="1">
        <v>14</v>
      </c>
      <c r="K243" s="1">
        <v>13</v>
      </c>
      <c r="L243" s="1">
        <v>11</v>
      </c>
      <c r="N243" s="1">
        <f t="shared" si="34"/>
        <v>38</v>
      </c>
      <c r="O243" s="1">
        <f t="shared" si="36"/>
        <v>38</v>
      </c>
    </row>
    <row r="244" spans="1:15" ht="12.75">
      <c r="A244" s="1">
        <f>A243+1</f>
        <v>20</v>
      </c>
      <c r="B244" s="27" t="s">
        <v>96</v>
      </c>
      <c r="C244" s="1">
        <v>0</v>
      </c>
      <c r="E244" s="1">
        <v>7</v>
      </c>
      <c r="F244" s="42">
        <v>10</v>
      </c>
      <c r="G244" s="1">
        <v>9</v>
      </c>
      <c r="I244" s="1">
        <v>11</v>
      </c>
      <c r="N244" s="1">
        <f t="shared" si="34"/>
        <v>37</v>
      </c>
      <c r="O244" s="1">
        <f t="shared" si="36"/>
        <v>37</v>
      </c>
    </row>
    <row r="245" spans="1:15" ht="12.75">
      <c r="A245" s="1">
        <f aca="true" t="shared" si="37" ref="A245:A253">A244+1</f>
        <v>21</v>
      </c>
      <c r="B245" s="27" t="s">
        <v>222</v>
      </c>
      <c r="F245" s="1">
        <v>12</v>
      </c>
      <c r="H245" s="42">
        <v>10</v>
      </c>
      <c r="I245" s="1">
        <v>7</v>
      </c>
      <c r="L245" s="1">
        <v>7</v>
      </c>
      <c r="N245" s="1">
        <f t="shared" si="34"/>
        <v>36</v>
      </c>
      <c r="O245" s="1">
        <f t="shared" si="36"/>
        <v>36</v>
      </c>
    </row>
    <row r="246" spans="1:15" ht="12.75">
      <c r="A246" s="1">
        <f t="shared" si="37"/>
        <v>22</v>
      </c>
      <c r="B246" s="27" t="s">
        <v>46</v>
      </c>
      <c r="C246" s="1">
        <v>16</v>
      </c>
      <c r="K246" s="1">
        <v>19</v>
      </c>
      <c r="N246" s="1">
        <f t="shared" si="34"/>
        <v>35</v>
      </c>
      <c r="O246" s="1">
        <f t="shared" si="36"/>
        <v>35</v>
      </c>
    </row>
    <row r="247" spans="1:15" ht="12.75">
      <c r="A247" s="1">
        <f t="shared" si="37"/>
        <v>23</v>
      </c>
      <c r="B247" s="27" t="s">
        <v>58</v>
      </c>
      <c r="C247" s="1">
        <v>10</v>
      </c>
      <c r="J247" s="1">
        <v>18</v>
      </c>
      <c r="M247" s="1">
        <v>7</v>
      </c>
      <c r="N247" s="1">
        <f t="shared" si="34"/>
        <v>35</v>
      </c>
      <c r="O247" s="1">
        <f t="shared" si="36"/>
        <v>35</v>
      </c>
    </row>
    <row r="248" spans="1:15" ht="12.75">
      <c r="A248" s="1">
        <f t="shared" si="37"/>
        <v>24</v>
      </c>
      <c r="B248" s="27" t="s">
        <v>82</v>
      </c>
      <c r="C248" s="1">
        <v>0</v>
      </c>
      <c r="F248" s="42">
        <v>10</v>
      </c>
      <c r="J248" s="1">
        <v>20</v>
      </c>
      <c r="N248" s="1">
        <f t="shared" si="34"/>
        <v>30</v>
      </c>
      <c r="O248" s="1">
        <f t="shared" si="36"/>
        <v>30</v>
      </c>
    </row>
    <row r="249" spans="1:15" ht="12.75">
      <c r="A249" s="1">
        <f t="shared" si="37"/>
        <v>25</v>
      </c>
      <c r="B249" s="27" t="s">
        <v>175</v>
      </c>
      <c r="C249" s="42">
        <v>10</v>
      </c>
      <c r="L249" s="1">
        <v>18</v>
      </c>
      <c r="N249" s="1">
        <f t="shared" si="34"/>
        <v>28</v>
      </c>
      <c r="O249" s="1">
        <f t="shared" si="36"/>
        <v>28</v>
      </c>
    </row>
    <row r="250" spans="1:15" ht="12.75">
      <c r="A250" s="1">
        <f t="shared" si="37"/>
        <v>26</v>
      </c>
      <c r="B250" s="27" t="s">
        <v>67</v>
      </c>
      <c r="C250" s="1">
        <v>5</v>
      </c>
      <c r="I250" s="1">
        <v>13</v>
      </c>
      <c r="M250" s="1">
        <v>8</v>
      </c>
      <c r="N250" s="1">
        <f t="shared" si="34"/>
        <v>26</v>
      </c>
      <c r="O250" s="1">
        <f t="shared" si="36"/>
        <v>26</v>
      </c>
    </row>
    <row r="251" spans="1:15" ht="12.75">
      <c r="A251" s="1">
        <f t="shared" si="37"/>
        <v>27</v>
      </c>
      <c r="B251" s="27" t="s">
        <v>186</v>
      </c>
      <c r="C251" s="42">
        <v>10</v>
      </c>
      <c r="D251" s="42">
        <v>10</v>
      </c>
      <c r="F251" s="42">
        <v>0</v>
      </c>
      <c r="G251" s="42">
        <v>0</v>
      </c>
      <c r="H251" s="42">
        <v>0</v>
      </c>
      <c r="I251" s="42">
        <v>0</v>
      </c>
      <c r="N251" s="1">
        <f t="shared" si="34"/>
        <v>20</v>
      </c>
      <c r="O251" s="1">
        <f t="shared" si="36"/>
        <v>20</v>
      </c>
    </row>
    <row r="252" spans="1:15" ht="12.75">
      <c r="A252" s="1">
        <f t="shared" si="37"/>
        <v>28</v>
      </c>
      <c r="B252" s="27" t="s">
        <v>77</v>
      </c>
      <c r="C252" s="1">
        <v>1</v>
      </c>
      <c r="E252" s="1">
        <v>12</v>
      </c>
      <c r="I252" s="1">
        <v>0</v>
      </c>
      <c r="K252" s="1">
        <v>7</v>
      </c>
      <c r="N252" s="1">
        <f t="shared" si="34"/>
        <v>20</v>
      </c>
      <c r="O252" s="1">
        <f t="shared" si="36"/>
        <v>20</v>
      </c>
    </row>
    <row r="253" spans="1:15" ht="12.75">
      <c r="A253" s="1">
        <f t="shared" si="37"/>
        <v>29</v>
      </c>
      <c r="B253" s="27" t="s">
        <v>230</v>
      </c>
      <c r="F253" s="42">
        <v>10</v>
      </c>
      <c r="H253" s="42">
        <v>10</v>
      </c>
      <c r="M253" s="42">
        <v>0</v>
      </c>
      <c r="N253" s="1">
        <f t="shared" si="34"/>
        <v>20</v>
      </c>
      <c r="O253" s="1">
        <f t="shared" si="36"/>
        <v>20</v>
      </c>
    </row>
    <row r="254" spans="1:15" ht="12.75">
      <c r="A254" s="1">
        <f>A253+1</f>
        <v>30</v>
      </c>
      <c r="B254" s="27" t="s">
        <v>283</v>
      </c>
      <c r="K254" s="1">
        <v>20</v>
      </c>
      <c r="N254" s="1">
        <f t="shared" si="34"/>
        <v>20</v>
      </c>
      <c r="O254" s="1">
        <f t="shared" si="36"/>
        <v>20</v>
      </c>
    </row>
    <row r="255" spans="1:15" ht="12.75">
      <c r="A255" s="1">
        <f aca="true" t="shared" si="38" ref="A255:A286">A254+1</f>
        <v>31</v>
      </c>
      <c r="B255" s="27" t="s">
        <v>288</v>
      </c>
      <c r="L255" s="1">
        <v>20</v>
      </c>
      <c r="N255" s="1">
        <f t="shared" si="34"/>
        <v>20</v>
      </c>
      <c r="O255" s="1">
        <f t="shared" si="36"/>
        <v>20</v>
      </c>
    </row>
    <row r="256" spans="1:15" ht="12.75">
      <c r="A256" s="1">
        <f t="shared" si="38"/>
        <v>32</v>
      </c>
      <c r="B256" s="27" t="s">
        <v>261</v>
      </c>
      <c r="J256" s="1">
        <v>19</v>
      </c>
      <c r="N256" s="1">
        <f t="shared" si="34"/>
        <v>19</v>
      </c>
      <c r="O256" s="1">
        <f t="shared" si="36"/>
        <v>19</v>
      </c>
    </row>
    <row r="257" spans="1:15" ht="12.75">
      <c r="A257" s="1">
        <f t="shared" si="38"/>
        <v>33</v>
      </c>
      <c r="B257" s="27" t="s">
        <v>293</v>
      </c>
      <c r="M257" s="1">
        <v>19</v>
      </c>
      <c r="N257" s="1">
        <f t="shared" si="34"/>
        <v>19</v>
      </c>
      <c r="O257" s="1">
        <f t="shared" si="36"/>
        <v>19</v>
      </c>
    </row>
    <row r="258" spans="1:15" ht="12.75">
      <c r="A258" s="1">
        <f t="shared" si="38"/>
        <v>34</v>
      </c>
      <c r="B258" s="27" t="s">
        <v>294</v>
      </c>
      <c r="M258" s="1">
        <v>18</v>
      </c>
      <c r="N258" s="1">
        <f t="shared" si="34"/>
        <v>18</v>
      </c>
      <c r="O258" s="1">
        <f t="shared" si="36"/>
        <v>18</v>
      </c>
    </row>
    <row r="259" spans="1:15" ht="12.75">
      <c r="A259" s="1">
        <f t="shared" si="38"/>
        <v>35</v>
      </c>
      <c r="B259" s="27" t="s">
        <v>66</v>
      </c>
      <c r="C259" s="1">
        <v>6</v>
      </c>
      <c r="M259" s="1">
        <v>9</v>
      </c>
      <c r="N259" s="1">
        <f t="shared" si="34"/>
        <v>15</v>
      </c>
      <c r="O259" s="1">
        <f t="shared" si="36"/>
        <v>15</v>
      </c>
    </row>
    <row r="260" spans="1:15" ht="12.75">
      <c r="A260" s="1">
        <f t="shared" si="38"/>
        <v>36</v>
      </c>
      <c r="B260" s="27" t="s">
        <v>53</v>
      </c>
      <c r="C260" s="1">
        <v>14</v>
      </c>
      <c r="N260" s="1">
        <f t="shared" si="34"/>
        <v>14</v>
      </c>
      <c r="O260" s="1">
        <f t="shared" si="36"/>
        <v>14</v>
      </c>
    </row>
    <row r="261" spans="1:15" ht="12.75">
      <c r="A261" s="1">
        <f t="shared" si="38"/>
        <v>37</v>
      </c>
      <c r="B261" s="27" t="s">
        <v>79</v>
      </c>
      <c r="C261" s="1">
        <v>0</v>
      </c>
      <c r="I261" s="1">
        <v>12</v>
      </c>
      <c r="N261" s="1">
        <f t="shared" si="34"/>
        <v>12</v>
      </c>
      <c r="O261" s="1">
        <f t="shared" si="36"/>
        <v>12</v>
      </c>
    </row>
    <row r="262" spans="1:15" ht="12.75">
      <c r="A262" s="1">
        <f t="shared" si="38"/>
        <v>38</v>
      </c>
      <c r="B262" s="27" t="s">
        <v>60</v>
      </c>
      <c r="C262" s="1">
        <v>9</v>
      </c>
      <c r="N262" s="1">
        <f t="shared" si="34"/>
        <v>9</v>
      </c>
      <c r="O262" s="1">
        <f t="shared" si="36"/>
        <v>9</v>
      </c>
    </row>
    <row r="263" spans="1:15" ht="12.75">
      <c r="A263" s="1">
        <f t="shared" si="38"/>
        <v>39</v>
      </c>
      <c r="B263" s="27" t="s">
        <v>84</v>
      </c>
      <c r="C263" s="1">
        <v>0</v>
      </c>
      <c r="K263" s="1">
        <v>9</v>
      </c>
      <c r="N263" s="1">
        <f t="shared" si="34"/>
        <v>9</v>
      </c>
      <c r="O263" s="1">
        <f t="shared" si="36"/>
        <v>9</v>
      </c>
    </row>
    <row r="264" spans="1:15" ht="12.75">
      <c r="A264" s="1">
        <f t="shared" si="38"/>
        <v>40</v>
      </c>
      <c r="B264" s="27" t="s">
        <v>62</v>
      </c>
      <c r="C264" s="1">
        <v>8</v>
      </c>
      <c r="N264" s="1">
        <f t="shared" si="34"/>
        <v>8</v>
      </c>
      <c r="O264" s="1">
        <f t="shared" si="36"/>
        <v>8</v>
      </c>
    </row>
    <row r="265" spans="1:15" ht="12.75">
      <c r="A265" s="1">
        <f t="shared" si="38"/>
        <v>41</v>
      </c>
      <c r="B265" s="27" t="s">
        <v>285</v>
      </c>
      <c r="K265" s="1">
        <v>8</v>
      </c>
      <c r="N265" s="1">
        <f t="shared" si="34"/>
        <v>8</v>
      </c>
      <c r="O265" s="1">
        <f t="shared" si="36"/>
        <v>8</v>
      </c>
    </row>
    <row r="266" spans="1:15" ht="12.75">
      <c r="A266" s="1">
        <f t="shared" si="38"/>
        <v>42</v>
      </c>
      <c r="B266" s="27" t="s">
        <v>76</v>
      </c>
      <c r="C266" s="1">
        <v>2</v>
      </c>
      <c r="N266" s="1">
        <f t="shared" si="34"/>
        <v>2</v>
      </c>
      <c r="O266" s="1">
        <f t="shared" si="36"/>
        <v>2</v>
      </c>
    </row>
    <row r="267" spans="1:15" ht="12.75">
      <c r="A267" s="1">
        <f t="shared" si="38"/>
        <v>43</v>
      </c>
      <c r="B267" s="27" t="s">
        <v>101</v>
      </c>
      <c r="C267" s="1">
        <v>0</v>
      </c>
      <c r="N267" s="1">
        <f t="shared" si="34"/>
        <v>0</v>
      </c>
      <c r="O267" s="1">
        <f t="shared" si="36"/>
        <v>0</v>
      </c>
    </row>
    <row r="268" spans="1:15" ht="12.75">
      <c r="A268" s="1">
        <f t="shared" si="38"/>
        <v>44</v>
      </c>
      <c r="B268" s="27" t="s">
        <v>124</v>
      </c>
      <c r="C268" s="1">
        <v>0</v>
      </c>
      <c r="N268" s="1">
        <f t="shared" si="34"/>
        <v>0</v>
      </c>
      <c r="O268" s="1">
        <f t="shared" si="36"/>
        <v>0</v>
      </c>
    </row>
    <row r="269" spans="1:15" ht="12.75" hidden="1">
      <c r="A269" s="1">
        <f t="shared" si="38"/>
        <v>45</v>
      </c>
      <c r="B269" s="27"/>
      <c r="N269" s="1">
        <f t="shared" si="34"/>
        <v>0</v>
      </c>
      <c r="O269" s="1">
        <f aca="true" t="shared" si="39" ref="O269:O286">N269</f>
        <v>0</v>
      </c>
    </row>
    <row r="270" spans="1:15" ht="12.75" hidden="1">
      <c r="A270" s="1">
        <f t="shared" si="38"/>
        <v>46</v>
      </c>
      <c r="B270" s="27"/>
      <c r="N270" s="1">
        <f aca="true" t="shared" si="40" ref="N270:N286">SUM(C270:M270)</f>
        <v>0</v>
      </c>
      <c r="O270" s="1">
        <f t="shared" si="39"/>
        <v>0</v>
      </c>
    </row>
    <row r="271" spans="1:15" ht="12.75" hidden="1">
      <c r="A271" s="1">
        <f t="shared" si="38"/>
        <v>47</v>
      </c>
      <c r="B271" s="27"/>
      <c r="N271" s="1">
        <f t="shared" si="40"/>
        <v>0</v>
      </c>
      <c r="O271" s="1">
        <f t="shared" si="39"/>
        <v>0</v>
      </c>
    </row>
    <row r="272" spans="1:15" ht="12.75" hidden="1">
      <c r="A272" s="1">
        <f t="shared" si="38"/>
        <v>48</v>
      </c>
      <c r="B272" s="27"/>
      <c r="N272" s="1">
        <f t="shared" si="40"/>
        <v>0</v>
      </c>
      <c r="O272" s="1">
        <f t="shared" si="39"/>
        <v>0</v>
      </c>
    </row>
    <row r="273" spans="1:15" ht="12.75" hidden="1">
      <c r="A273" s="1">
        <f t="shared" si="38"/>
        <v>49</v>
      </c>
      <c r="B273" s="27"/>
      <c r="N273" s="1">
        <f t="shared" si="40"/>
        <v>0</v>
      </c>
      <c r="O273" s="1">
        <f t="shared" si="39"/>
        <v>0</v>
      </c>
    </row>
    <row r="274" spans="1:15" ht="12.75" hidden="1">
      <c r="A274" s="1">
        <f t="shared" si="38"/>
        <v>50</v>
      </c>
      <c r="B274" s="27"/>
      <c r="N274" s="1">
        <f t="shared" si="40"/>
        <v>0</v>
      </c>
      <c r="O274" s="1">
        <f t="shared" si="39"/>
        <v>0</v>
      </c>
    </row>
    <row r="275" spans="1:15" ht="12.75" hidden="1">
      <c r="A275" s="1">
        <f t="shared" si="38"/>
        <v>51</v>
      </c>
      <c r="B275" s="27"/>
      <c r="N275" s="1">
        <f t="shared" si="40"/>
        <v>0</v>
      </c>
      <c r="O275" s="1">
        <f t="shared" si="39"/>
        <v>0</v>
      </c>
    </row>
    <row r="276" spans="1:15" ht="12.75" hidden="1">
      <c r="A276" s="1">
        <f t="shared" si="38"/>
        <v>52</v>
      </c>
      <c r="B276" s="27"/>
      <c r="N276" s="1">
        <f t="shared" si="40"/>
        <v>0</v>
      </c>
      <c r="O276" s="1">
        <f t="shared" si="39"/>
        <v>0</v>
      </c>
    </row>
    <row r="277" spans="1:15" ht="12.75" hidden="1">
      <c r="A277" s="1">
        <f t="shared" si="38"/>
        <v>53</v>
      </c>
      <c r="B277" s="27"/>
      <c r="N277" s="1">
        <f t="shared" si="40"/>
        <v>0</v>
      </c>
      <c r="O277" s="1">
        <f t="shared" si="39"/>
        <v>0</v>
      </c>
    </row>
    <row r="278" spans="1:15" ht="12.75" hidden="1">
      <c r="A278" s="1">
        <f t="shared" si="38"/>
        <v>54</v>
      </c>
      <c r="B278" s="27"/>
      <c r="N278" s="1">
        <f t="shared" si="40"/>
        <v>0</v>
      </c>
      <c r="O278" s="1">
        <f t="shared" si="39"/>
        <v>0</v>
      </c>
    </row>
    <row r="279" spans="1:15" ht="12.75" hidden="1">
      <c r="A279" s="1">
        <f t="shared" si="38"/>
        <v>55</v>
      </c>
      <c r="B279" s="27"/>
      <c r="N279" s="1">
        <f t="shared" si="40"/>
        <v>0</v>
      </c>
      <c r="O279" s="1">
        <f t="shared" si="39"/>
        <v>0</v>
      </c>
    </row>
    <row r="280" spans="1:15" ht="12.75" hidden="1">
      <c r="A280" s="1">
        <f t="shared" si="38"/>
        <v>56</v>
      </c>
      <c r="B280" s="27"/>
      <c r="N280" s="1">
        <f t="shared" si="40"/>
        <v>0</v>
      </c>
      <c r="O280" s="1">
        <f t="shared" si="39"/>
        <v>0</v>
      </c>
    </row>
    <row r="281" spans="1:15" ht="12.75" hidden="1">
      <c r="A281" s="1">
        <f t="shared" si="38"/>
        <v>57</v>
      </c>
      <c r="B281" s="27"/>
      <c r="N281" s="1">
        <f t="shared" si="40"/>
        <v>0</v>
      </c>
      <c r="O281" s="1">
        <f t="shared" si="39"/>
        <v>0</v>
      </c>
    </row>
    <row r="282" spans="1:15" ht="12.75" hidden="1">
      <c r="A282" s="1">
        <f t="shared" si="38"/>
        <v>58</v>
      </c>
      <c r="B282" s="27"/>
      <c r="N282" s="1">
        <f t="shared" si="40"/>
        <v>0</v>
      </c>
      <c r="O282" s="1">
        <f t="shared" si="39"/>
        <v>0</v>
      </c>
    </row>
    <row r="283" spans="1:15" ht="12.75" hidden="1">
      <c r="A283" s="1">
        <f t="shared" si="38"/>
        <v>59</v>
      </c>
      <c r="B283" s="27"/>
      <c r="N283" s="1">
        <f t="shared" si="40"/>
        <v>0</v>
      </c>
      <c r="O283" s="1">
        <f t="shared" si="39"/>
        <v>0</v>
      </c>
    </row>
    <row r="284" spans="1:15" ht="12.75" hidden="1">
      <c r="A284" s="1">
        <f t="shared" si="38"/>
        <v>60</v>
      </c>
      <c r="B284" s="27"/>
      <c r="N284" s="1">
        <f t="shared" si="40"/>
        <v>0</v>
      </c>
      <c r="O284" s="1">
        <f t="shared" si="39"/>
        <v>0</v>
      </c>
    </row>
    <row r="285" spans="1:15" ht="12.75" hidden="1">
      <c r="A285" s="1">
        <f t="shared" si="38"/>
        <v>61</v>
      </c>
      <c r="B285" s="27"/>
      <c r="N285" s="1">
        <f t="shared" si="40"/>
        <v>0</v>
      </c>
      <c r="O285" s="1">
        <f t="shared" si="39"/>
        <v>0</v>
      </c>
    </row>
    <row r="286" spans="1:15" ht="12.75" hidden="1">
      <c r="A286" s="1">
        <f t="shared" si="38"/>
        <v>62</v>
      </c>
      <c r="B286" s="27"/>
      <c r="N286" s="1">
        <f t="shared" si="40"/>
        <v>0</v>
      </c>
      <c r="O286" s="1">
        <f t="shared" si="39"/>
        <v>0</v>
      </c>
    </row>
    <row r="288" spans="2:13" ht="12.75">
      <c r="B288" t="s">
        <v>29</v>
      </c>
      <c r="C288" s="1">
        <f aca="true" t="shared" si="41" ref="C288:I288">COUNTA(C225:C287)</f>
        <v>35</v>
      </c>
      <c r="D288" s="1">
        <f t="shared" si="41"/>
        <v>11</v>
      </c>
      <c r="E288" s="1">
        <f t="shared" si="41"/>
        <v>15</v>
      </c>
      <c r="F288" s="1">
        <f t="shared" si="41"/>
        <v>14</v>
      </c>
      <c r="G288" s="1">
        <f t="shared" si="41"/>
        <v>15</v>
      </c>
      <c r="H288" s="1">
        <f t="shared" si="41"/>
        <v>12</v>
      </c>
      <c r="I288" s="1">
        <f t="shared" si="41"/>
        <v>17</v>
      </c>
      <c r="J288" s="1">
        <f>COUNTA(J224:J287)</f>
        <v>6</v>
      </c>
      <c r="K288" s="1">
        <f>COUNTA(K224:K287)</f>
        <v>18</v>
      </c>
      <c r="L288" s="1">
        <f>COUNTA(L224:L287)</f>
        <v>14</v>
      </c>
      <c r="M288" s="1">
        <f>COUNTA(M224:M287)</f>
        <v>21</v>
      </c>
    </row>
    <row r="291" spans="3:13" ht="12.75">
      <c r="C291" s="1" t="str">
        <f>C$2</f>
        <v>Rnd 1</v>
      </c>
      <c r="D291" s="1" t="str">
        <f aca="true" t="shared" si="42" ref="D291:M291">D$2</f>
        <v>Rnd 2</v>
      </c>
      <c r="E291" s="1" t="str">
        <f t="shared" si="42"/>
        <v>Rnd 3</v>
      </c>
      <c r="F291" s="1" t="str">
        <f t="shared" si="42"/>
        <v>Rnd 4</v>
      </c>
      <c r="G291" s="1" t="str">
        <f t="shared" si="42"/>
        <v>Rnd 5</v>
      </c>
      <c r="H291" s="1" t="str">
        <f t="shared" si="42"/>
        <v>Rnd 6</v>
      </c>
      <c r="I291" s="1" t="str">
        <f t="shared" si="42"/>
        <v>Rnd 7</v>
      </c>
      <c r="J291" s="1" t="str">
        <f t="shared" si="42"/>
        <v>Rnd 8</v>
      </c>
      <c r="K291" s="1" t="str">
        <f t="shared" si="42"/>
        <v>Rnd 9</v>
      </c>
      <c r="L291" s="1" t="str">
        <f t="shared" si="42"/>
        <v>Rnd 10</v>
      </c>
      <c r="M291" s="1" t="str">
        <f t="shared" si="42"/>
        <v>Rnd 11</v>
      </c>
    </row>
    <row r="292" spans="1:15" ht="25.5">
      <c r="A292" s="19" t="str">
        <f>A$3</f>
        <v>Full Championship</v>
      </c>
      <c r="C292" s="19" t="str">
        <f aca="true" t="shared" si="43" ref="C292:N292">C$3</f>
        <v>M/Venue Autotest</v>
      </c>
      <c r="D292" s="19" t="str">
        <f t="shared" si="43"/>
        <v>Club Autotest</v>
      </c>
      <c r="E292" s="19" t="str">
        <f t="shared" si="43"/>
        <v>M/Venue Autotest</v>
      </c>
      <c r="F292" s="19" t="str">
        <f t="shared" si="43"/>
        <v>Production Car Trial</v>
      </c>
      <c r="G292" s="19" t="str">
        <f t="shared" si="43"/>
        <v>Club Autotest</v>
      </c>
      <c r="H292" s="19" t="str">
        <f t="shared" si="43"/>
        <v>Production Car Trial</v>
      </c>
      <c r="I292" s="19" t="str">
        <f t="shared" si="43"/>
        <v>M/Venue Autotest</v>
      </c>
      <c r="J292" s="19" t="str">
        <f t="shared" si="43"/>
        <v>Sporting Trial</v>
      </c>
      <c r="K292" s="19" t="str">
        <f t="shared" si="43"/>
        <v>Club Autotest</v>
      </c>
      <c r="L292" s="19" t="str">
        <f t="shared" si="43"/>
        <v>H/Wilde Autotest</v>
      </c>
      <c r="M292" s="19" t="str">
        <f t="shared" si="43"/>
        <v>M/Venue Autotest</v>
      </c>
      <c r="N292" s="45" t="str">
        <f t="shared" si="43"/>
        <v>Overall Championship</v>
      </c>
      <c r="O292" s="45"/>
    </row>
    <row r="293" spans="2:15" ht="12.75">
      <c r="B293" t="s">
        <v>0</v>
      </c>
      <c r="C293" s="2">
        <f aca="true" t="shared" si="44" ref="C293:O293">C$4</f>
        <v>44948</v>
      </c>
      <c r="D293" s="2">
        <f t="shared" si="44"/>
        <v>45004</v>
      </c>
      <c r="E293" s="2">
        <f t="shared" si="44"/>
        <v>45032</v>
      </c>
      <c r="F293" s="2">
        <f t="shared" si="44"/>
        <v>45053</v>
      </c>
      <c r="G293" s="2">
        <f t="shared" si="44"/>
        <v>45086</v>
      </c>
      <c r="H293" s="2">
        <f t="shared" si="44"/>
        <v>45126</v>
      </c>
      <c r="I293" s="2">
        <f t="shared" si="44"/>
        <v>45165</v>
      </c>
      <c r="J293" s="2">
        <f t="shared" si="44"/>
        <v>45199</v>
      </c>
      <c r="K293" s="2">
        <f t="shared" si="44"/>
        <v>45214</v>
      </c>
      <c r="L293" s="2">
        <f t="shared" si="44"/>
        <v>45249</v>
      </c>
      <c r="M293" s="2">
        <f t="shared" si="44"/>
        <v>45287</v>
      </c>
      <c r="N293" s="1" t="str">
        <f t="shared" si="44"/>
        <v>Total</v>
      </c>
      <c r="O293" s="1" t="str">
        <f t="shared" si="44"/>
        <v>Best 8</v>
      </c>
    </row>
    <row r="295" spans="1:2" ht="12.75">
      <c r="A295" s="1" t="s">
        <v>25</v>
      </c>
      <c r="B295" s="27"/>
    </row>
    <row r="296" spans="1:15" ht="12.75">
      <c r="A296" s="1">
        <v>1</v>
      </c>
      <c r="B296" s="27" t="s">
        <v>52</v>
      </c>
      <c r="C296" s="1">
        <v>15</v>
      </c>
      <c r="F296" s="1">
        <v>19</v>
      </c>
      <c r="G296" s="1">
        <v>19</v>
      </c>
      <c r="H296" s="1">
        <v>20</v>
      </c>
      <c r="I296" s="1">
        <v>19</v>
      </c>
      <c r="K296" s="1">
        <v>17</v>
      </c>
      <c r="L296" s="1">
        <v>14</v>
      </c>
      <c r="M296" s="1">
        <v>15</v>
      </c>
      <c r="N296" s="1">
        <f aca="true" t="shared" si="45" ref="N296:N327">SUM(C296:M296)</f>
        <v>138</v>
      </c>
      <c r="O296" s="1">
        <f>N296</f>
        <v>138</v>
      </c>
    </row>
    <row r="297" spans="1:15" ht="12.75">
      <c r="A297" s="1">
        <f>A296+1</f>
        <v>2</v>
      </c>
      <c r="B297" s="27" t="s">
        <v>56</v>
      </c>
      <c r="C297" s="1">
        <v>11</v>
      </c>
      <c r="D297" s="1">
        <v>19</v>
      </c>
      <c r="E297" s="1">
        <v>15</v>
      </c>
      <c r="F297" s="1">
        <v>13</v>
      </c>
      <c r="G297" s="1">
        <v>17</v>
      </c>
      <c r="H297" s="1">
        <v>11</v>
      </c>
      <c r="I297" s="1">
        <v>20</v>
      </c>
      <c r="K297" s="1">
        <v>18</v>
      </c>
      <c r="L297" s="1">
        <v>11</v>
      </c>
      <c r="M297" s="1">
        <v>14</v>
      </c>
      <c r="N297" s="1">
        <f t="shared" si="45"/>
        <v>149</v>
      </c>
      <c r="O297" s="1">
        <f>N297-C297-L297</f>
        <v>127</v>
      </c>
    </row>
    <row r="298" spans="1:15" ht="12.75">
      <c r="A298" s="1">
        <f aca="true" t="shared" si="46" ref="A298:A314">A297+1</f>
        <v>3</v>
      </c>
      <c r="B298" s="27" t="s">
        <v>45</v>
      </c>
      <c r="C298" s="1">
        <v>17</v>
      </c>
      <c r="D298" s="1">
        <v>16</v>
      </c>
      <c r="E298" s="1">
        <v>19</v>
      </c>
      <c r="G298" s="1">
        <v>11</v>
      </c>
      <c r="H298" s="42">
        <v>5</v>
      </c>
      <c r="I298" s="1">
        <v>16</v>
      </c>
      <c r="K298" s="1">
        <v>5</v>
      </c>
      <c r="L298" s="1">
        <v>5</v>
      </c>
      <c r="M298" s="1">
        <v>17</v>
      </c>
      <c r="N298" s="1">
        <f t="shared" si="45"/>
        <v>111</v>
      </c>
      <c r="O298" s="1">
        <f>N298-L298</f>
        <v>106</v>
      </c>
    </row>
    <row r="299" spans="1:15" ht="12.75">
      <c r="A299" s="1">
        <f t="shared" si="46"/>
        <v>4</v>
      </c>
      <c r="B299" s="27" t="s">
        <v>161</v>
      </c>
      <c r="C299" s="42">
        <v>5</v>
      </c>
      <c r="D299" s="1">
        <v>17</v>
      </c>
      <c r="E299" s="1">
        <v>20</v>
      </c>
      <c r="F299" s="1">
        <v>0</v>
      </c>
      <c r="G299" s="1">
        <v>20</v>
      </c>
      <c r="K299" s="1">
        <v>14</v>
      </c>
      <c r="L299" s="1">
        <v>16</v>
      </c>
      <c r="M299" s="1">
        <v>11</v>
      </c>
      <c r="N299" s="1">
        <f t="shared" si="45"/>
        <v>103</v>
      </c>
      <c r="O299" s="1">
        <f>N299</f>
        <v>103</v>
      </c>
    </row>
    <row r="300" spans="1:15" ht="12.75">
      <c r="A300" s="1">
        <f t="shared" si="46"/>
        <v>5</v>
      </c>
      <c r="B300" s="27" t="s">
        <v>73</v>
      </c>
      <c r="C300" s="1">
        <v>0</v>
      </c>
      <c r="D300" s="1">
        <v>15</v>
      </c>
      <c r="E300" s="1">
        <v>17</v>
      </c>
      <c r="G300" s="1">
        <v>13</v>
      </c>
      <c r="H300" s="1">
        <v>16</v>
      </c>
      <c r="I300" s="1">
        <v>13</v>
      </c>
      <c r="J300" s="1">
        <v>2</v>
      </c>
      <c r="K300" s="1">
        <v>9</v>
      </c>
      <c r="L300" s="1">
        <v>9</v>
      </c>
      <c r="M300" s="1">
        <v>9</v>
      </c>
      <c r="N300" s="1">
        <f t="shared" si="45"/>
        <v>103</v>
      </c>
      <c r="O300" s="1">
        <f>N300-C300-J300</f>
        <v>101</v>
      </c>
    </row>
    <row r="301" spans="1:15" ht="12.75">
      <c r="A301" s="1">
        <f t="shared" si="46"/>
        <v>6</v>
      </c>
      <c r="B301" s="27" t="s">
        <v>180</v>
      </c>
      <c r="C301" s="42">
        <v>5</v>
      </c>
      <c r="D301" s="1">
        <v>14</v>
      </c>
      <c r="F301" s="1">
        <v>20</v>
      </c>
      <c r="G301" s="1">
        <v>18</v>
      </c>
      <c r="H301" s="1">
        <v>17</v>
      </c>
      <c r="K301" s="1">
        <v>13</v>
      </c>
      <c r="L301" s="1">
        <v>10</v>
      </c>
      <c r="N301" s="1">
        <f t="shared" si="45"/>
        <v>97</v>
      </c>
      <c r="O301" s="1">
        <f>N301</f>
        <v>97</v>
      </c>
    </row>
    <row r="302" spans="1:15" ht="12.75">
      <c r="A302" s="1">
        <f t="shared" si="46"/>
        <v>7</v>
      </c>
      <c r="B302" s="27" t="s">
        <v>64</v>
      </c>
      <c r="C302" s="1">
        <v>3</v>
      </c>
      <c r="D302" s="1">
        <v>13</v>
      </c>
      <c r="E302" s="1">
        <v>13</v>
      </c>
      <c r="F302" s="1">
        <v>17</v>
      </c>
      <c r="G302" s="1">
        <v>6</v>
      </c>
      <c r="H302" s="1">
        <v>0</v>
      </c>
      <c r="I302" s="1">
        <v>15</v>
      </c>
      <c r="J302" s="42">
        <v>5</v>
      </c>
      <c r="K302" s="1">
        <v>16</v>
      </c>
      <c r="L302" s="1">
        <v>8</v>
      </c>
      <c r="M302" s="1">
        <v>7</v>
      </c>
      <c r="N302" s="1">
        <f t="shared" si="45"/>
        <v>103</v>
      </c>
      <c r="O302" s="1">
        <f>N302-H302-C302-J302</f>
        <v>95</v>
      </c>
    </row>
    <row r="303" spans="1:15" ht="12.75">
      <c r="A303" s="1">
        <f t="shared" si="46"/>
        <v>8</v>
      </c>
      <c r="B303" s="27" t="s">
        <v>44</v>
      </c>
      <c r="C303" s="1">
        <v>18</v>
      </c>
      <c r="D303" s="1">
        <v>10</v>
      </c>
      <c r="E303" s="1">
        <v>16</v>
      </c>
      <c r="G303" s="1">
        <v>15</v>
      </c>
      <c r="I303" s="1">
        <v>0</v>
      </c>
      <c r="K303" s="1">
        <v>10</v>
      </c>
      <c r="M303" s="1">
        <v>12</v>
      </c>
      <c r="N303" s="1">
        <f t="shared" si="45"/>
        <v>81</v>
      </c>
      <c r="O303" s="1">
        <f>N303</f>
        <v>81</v>
      </c>
    </row>
    <row r="304" spans="1:15" ht="12.75">
      <c r="A304" s="1">
        <f t="shared" si="46"/>
        <v>9</v>
      </c>
      <c r="B304" s="27" t="s">
        <v>68</v>
      </c>
      <c r="C304" s="1">
        <v>0</v>
      </c>
      <c r="E304" s="1">
        <v>6</v>
      </c>
      <c r="F304" s="1">
        <v>18</v>
      </c>
      <c r="G304" s="1">
        <v>12</v>
      </c>
      <c r="H304" s="1">
        <v>12</v>
      </c>
      <c r="I304" s="1">
        <v>9</v>
      </c>
      <c r="J304" s="1">
        <v>20</v>
      </c>
      <c r="N304" s="1">
        <f t="shared" si="45"/>
        <v>77</v>
      </c>
      <c r="O304" s="1">
        <f>N304</f>
        <v>77</v>
      </c>
    </row>
    <row r="305" spans="1:15" ht="12.75">
      <c r="A305" s="1">
        <f t="shared" si="46"/>
        <v>10</v>
      </c>
      <c r="B305" s="27" t="s">
        <v>54</v>
      </c>
      <c r="C305" s="1">
        <v>13</v>
      </c>
      <c r="E305" s="1">
        <v>18</v>
      </c>
      <c r="K305" s="1">
        <v>15</v>
      </c>
      <c r="L305" s="1">
        <v>12</v>
      </c>
      <c r="M305" s="1">
        <v>10</v>
      </c>
      <c r="N305" s="1">
        <f t="shared" si="45"/>
        <v>68</v>
      </c>
      <c r="O305" s="1">
        <f>N305</f>
        <v>68</v>
      </c>
    </row>
    <row r="306" spans="1:15" ht="12.75">
      <c r="A306" s="1">
        <f>A305+1</f>
        <v>11</v>
      </c>
      <c r="B306" s="27" t="s">
        <v>65</v>
      </c>
      <c r="C306" s="1">
        <v>2</v>
      </c>
      <c r="D306" s="1">
        <v>11</v>
      </c>
      <c r="E306" s="1">
        <v>8</v>
      </c>
      <c r="F306" s="1">
        <v>12</v>
      </c>
      <c r="G306" s="1">
        <v>0</v>
      </c>
      <c r="H306" s="1">
        <v>10</v>
      </c>
      <c r="I306" s="1">
        <v>12</v>
      </c>
      <c r="K306" s="1">
        <v>0</v>
      </c>
      <c r="L306" s="1">
        <v>4</v>
      </c>
      <c r="M306" s="42">
        <v>5</v>
      </c>
      <c r="N306" s="1">
        <f t="shared" si="45"/>
        <v>64</v>
      </c>
      <c r="O306" s="1">
        <f>N306-G306-K306</f>
        <v>64</v>
      </c>
    </row>
    <row r="307" spans="1:15" ht="12.75">
      <c r="A307" s="1">
        <f t="shared" si="46"/>
        <v>12</v>
      </c>
      <c r="B307" s="27" t="s">
        <v>113</v>
      </c>
      <c r="C307" s="1">
        <v>0</v>
      </c>
      <c r="D307" s="1">
        <v>8</v>
      </c>
      <c r="E307" s="1">
        <v>4</v>
      </c>
      <c r="F307" s="1">
        <v>16</v>
      </c>
      <c r="G307" s="1">
        <v>0</v>
      </c>
      <c r="H307" s="1">
        <v>14</v>
      </c>
      <c r="I307" s="1">
        <v>8</v>
      </c>
      <c r="K307" s="1">
        <v>0</v>
      </c>
      <c r="L307" s="1">
        <v>6</v>
      </c>
      <c r="M307" s="1">
        <v>5</v>
      </c>
      <c r="N307" s="1">
        <f t="shared" si="45"/>
        <v>61</v>
      </c>
      <c r="O307" s="1">
        <f>N307-C307-K307</f>
        <v>61</v>
      </c>
    </row>
    <row r="308" spans="1:15" ht="12.75">
      <c r="A308" s="1">
        <f t="shared" si="46"/>
        <v>13</v>
      </c>
      <c r="B308" s="27" t="s">
        <v>51</v>
      </c>
      <c r="C308" s="1">
        <v>19</v>
      </c>
      <c r="I308" s="1">
        <v>17</v>
      </c>
      <c r="M308" s="1">
        <v>16</v>
      </c>
      <c r="N308" s="1">
        <f t="shared" si="45"/>
        <v>52</v>
      </c>
      <c r="O308" s="1">
        <f>N308</f>
        <v>52</v>
      </c>
    </row>
    <row r="309" spans="1:15" ht="12.75">
      <c r="A309" s="1">
        <f t="shared" si="46"/>
        <v>14</v>
      </c>
      <c r="B309" s="27" t="s">
        <v>69</v>
      </c>
      <c r="C309" s="1">
        <v>0</v>
      </c>
      <c r="D309" s="1">
        <v>20</v>
      </c>
      <c r="G309" s="1">
        <v>16</v>
      </c>
      <c r="K309" s="1">
        <v>11</v>
      </c>
      <c r="N309" s="1">
        <f t="shared" si="45"/>
        <v>47</v>
      </c>
      <c r="O309" s="1">
        <f>N309</f>
        <v>47</v>
      </c>
    </row>
    <row r="310" spans="1:15" ht="12.75">
      <c r="A310" s="1">
        <f t="shared" si="46"/>
        <v>15</v>
      </c>
      <c r="B310" s="27" t="s">
        <v>138</v>
      </c>
      <c r="C310" s="1">
        <v>0</v>
      </c>
      <c r="E310" s="1">
        <v>14</v>
      </c>
      <c r="I310" s="1">
        <v>18</v>
      </c>
      <c r="L310" s="1">
        <v>13</v>
      </c>
      <c r="N310" s="1">
        <f t="shared" si="45"/>
        <v>45</v>
      </c>
      <c r="O310" s="1">
        <f>N310</f>
        <v>45</v>
      </c>
    </row>
    <row r="311" spans="1:15" ht="12.75">
      <c r="A311" s="1">
        <f t="shared" si="46"/>
        <v>16</v>
      </c>
      <c r="B311" s="27" t="s">
        <v>50</v>
      </c>
      <c r="C311" s="1">
        <v>20</v>
      </c>
      <c r="M311" s="1">
        <v>20</v>
      </c>
      <c r="N311" s="1">
        <f t="shared" si="45"/>
        <v>40</v>
      </c>
      <c r="O311" s="1">
        <f>N311</f>
        <v>40</v>
      </c>
    </row>
    <row r="312" spans="1:15" ht="12.75">
      <c r="A312" s="1">
        <f t="shared" si="46"/>
        <v>17</v>
      </c>
      <c r="B312" s="27" t="s">
        <v>57</v>
      </c>
      <c r="C312" s="1">
        <v>10</v>
      </c>
      <c r="D312" s="1">
        <v>18</v>
      </c>
      <c r="E312" s="1">
        <v>12</v>
      </c>
      <c r="M312" s="1">
        <v>0</v>
      </c>
      <c r="N312" s="1">
        <f t="shared" si="45"/>
        <v>40</v>
      </c>
      <c r="O312" s="1">
        <f>N312</f>
        <v>40</v>
      </c>
    </row>
    <row r="313" spans="1:15" ht="12.75">
      <c r="A313" s="1">
        <f t="shared" si="46"/>
        <v>18</v>
      </c>
      <c r="B313" s="27" t="s">
        <v>83</v>
      </c>
      <c r="C313" s="1">
        <v>0</v>
      </c>
      <c r="D313" s="1">
        <v>9</v>
      </c>
      <c r="E313" s="1">
        <v>2</v>
      </c>
      <c r="F313" s="1">
        <v>10</v>
      </c>
      <c r="G313" s="1">
        <v>0</v>
      </c>
      <c r="H313" s="1">
        <v>8</v>
      </c>
      <c r="I313" s="1">
        <v>2</v>
      </c>
      <c r="J313" s="1">
        <v>9</v>
      </c>
      <c r="K313" s="1">
        <v>0</v>
      </c>
      <c r="M313" s="1">
        <v>0</v>
      </c>
      <c r="N313" s="1">
        <f t="shared" si="45"/>
        <v>40</v>
      </c>
      <c r="O313" s="1">
        <f>N313-C313-M313</f>
        <v>40</v>
      </c>
    </row>
    <row r="314" spans="1:15" ht="12.75">
      <c r="A314" s="1">
        <f t="shared" si="46"/>
        <v>19</v>
      </c>
      <c r="B314" s="27" t="s">
        <v>46</v>
      </c>
      <c r="C314" s="1">
        <v>16</v>
      </c>
      <c r="K314" s="1">
        <v>19</v>
      </c>
      <c r="N314" s="1">
        <f t="shared" si="45"/>
        <v>35</v>
      </c>
      <c r="O314" s="1">
        <f>N314</f>
        <v>35</v>
      </c>
    </row>
    <row r="315" spans="1:15" ht="12.75">
      <c r="A315" s="1">
        <v>20</v>
      </c>
      <c r="B315" s="27" t="s">
        <v>244</v>
      </c>
      <c r="H315" s="1">
        <v>18</v>
      </c>
      <c r="J315" s="1">
        <v>17</v>
      </c>
      <c r="N315" s="1">
        <f t="shared" si="45"/>
        <v>35</v>
      </c>
      <c r="O315" s="1">
        <f>N315</f>
        <v>35</v>
      </c>
    </row>
    <row r="316" spans="1:15" ht="12.75">
      <c r="A316" s="1">
        <f aca="true" t="shared" si="47" ref="A316:A346">A315+1</f>
        <v>21</v>
      </c>
      <c r="B316" s="27" t="s">
        <v>85</v>
      </c>
      <c r="C316" s="1">
        <v>0</v>
      </c>
      <c r="D316" s="1">
        <v>12</v>
      </c>
      <c r="E316" s="1">
        <v>0</v>
      </c>
      <c r="G316" s="1">
        <v>7</v>
      </c>
      <c r="H316" s="1">
        <v>0</v>
      </c>
      <c r="I316" s="1">
        <v>7</v>
      </c>
      <c r="K316" s="1">
        <v>4</v>
      </c>
      <c r="L316" s="1">
        <v>0</v>
      </c>
      <c r="M316" s="1">
        <v>3</v>
      </c>
      <c r="N316" s="1">
        <f t="shared" si="45"/>
        <v>33</v>
      </c>
      <c r="O316" s="1">
        <f>N316-L316</f>
        <v>33</v>
      </c>
    </row>
    <row r="317" spans="1:15" ht="12.75">
      <c r="A317" s="1">
        <f t="shared" si="47"/>
        <v>22</v>
      </c>
      <c r="B317" s="27" t="s">
        <v>233</v>
      </c>
      <c r="G317" s="1">
        <v>14</v>
      </c>
      <c r="K317" s="1">
        <v>12</v>
      </c>
      <c r="L317" s="1">
        <v>7</v>
      </c>
      <c r="N317" s="1">
        <f t="shared" si="45"/>
        <v>33</v>
      </c>
      <c r="O317" s="1">
        <f>N317</f>
        <v>33</v>
      </c>
    </row>
    <row r="318" spans="1:15" ht="12.75">
      <c r="A318" s="1">
        <f t="shared" si="47"/>
        <v>23</v>
      </c>
      <c r="B318" s="27" t="s">
        <v>243</v>
      </c>
      <c r="H318" s="1">
        <v>19</v>
      </c>
      <c r="J318" s="1">
        <v>14</v>
      </c>
      <c r="N318" s="1">
        <f t="shared" si="45"/>
        <v>33</v>
      </c>
      <c r="O318" s="1">
        <f>N318</f>
        <v>33</v>
      </c>
    </row>
    <row r="319" spans="1:15" ht="12.75">
      <c r="A319" s="1">
        <f t="shared" si="47"/>
        <v>24</v>
      </c>
      <c r="B319" s="27" t="s">
        <v>214</v>
      </c>
      <c r="F319" s="1">
        <v>9</v>
      </c>
      <c r="H319" s="1">
        <v>5</v>
      </c>
      <c r="J319" s="1">
        <v>18</v>
      </c>
      <c r="N319" s="1">
        <f t="shared" si="45"/>
        <v>32</v>
      </c>
      <c r="O319" s="1">
        <f>N319</f>
        <v>32</v>
      </c>
    </row>
    <row r="320" spans="1:15" ht="12.75">
      <c r="A320" s="1">
        <f t="shared" si="47"/>
        <v>25</v>
      </c>
      <c r="B320" s="27" t="s">
        <v>81</v>
      </c>
      <c r="C320" s="1">
        <v>0</v>
      </c>
      <c r="E320" s="1">
        <v>10</v>
      </c>
      <c r="F320" s="1">
        <v>11</v>
      </c>
      <c r="H320" s="1">
        <v>9</v>
      </c>
      <c r="I320" s="1">
        <v>0</v>
      </c>
      <c r="M320" s="1">
        <v>0</v>
      </c>
      <c r="N320" s="1">
        <f t="shared" si="45"/>
        <v>30</v>
      </c>
      <c r="O320" s="1">
        <f>N320</f>
        <v>30</v>
      </c>
    </row>
    <row r="321" spans="1:15" ht="12.75">
      <c r="A321" s="1">
        <f t="shared" si="47"/>
        <v>26</v>
      </c>
      <c r="B321" s="27" t="s">
        <v>95</v>
      </c>
      <c r="C321" s="1">
        <v>0</v>
      </c>
      <c r="E321" s="42">
        <v>5</v>
      </c>
      <c r="F321" s="42">
        <v>5</v>
      </c>
      <c r="G321" s="1">
        <v>10</v>
      </c>
      <c r="I321" s="1">
        <v>4</v>
      </c>
      <c r="J321" s="42">
        <v>0</v>
      </c>
      <c r="K321" s="1">
        <v>3</v>
      </c>
      <c r="L321" s="1">
        <v>3</v>
      </c>
      <c r="M321" s="1">
        <v>0</v>
      </c>
      <c r="N321" s="1">
        <f t="shared" si="45"/>
        <v>30</v>
      </c>
      <c r="O321" s="1">
        <f>N321-M321</f>
        <v>30</v>
      </c>
    </row>
    <row r="322" spans="1:15" ht="12.75">
      <c r="A322" s="1">
        <f t="shared" si="47"/>
        <v>27</v>
      </c>
      <c r="B322" s="27" t="s">
        <v>118</v>
      </c>
      <c r="C322" s="1">
        <v>0</v>
      </c>
      <c r="D322" s="1">
        <v>4</v>
      </c>
      <c r="E322" s="1">
        <v>5</v>
      </c>
      <c r="F322" s="1">
        <v>14</v>
      </c>
      <c r="G322" s="1">
        <v>0</v>
      </c>
      <c r="I322" s="1">
        <v>1</v>
      </c>
      <c r="K322" s="1">
        <v>1</v>
      </c>
      <c r="L322" s="1">
        <v>2</v>
      </c>
      <c r="M322" s="1">
        <v>0</v>
      </c>
      <c r="N322" s="1">
        <f t="shared" si="45"/>
        <v>27</v>
      </c>
      <c r="O322" s="1">
        <f>N322-M322</f>
        <v>27</v>
      </c>
    </row>
    <row r="323" spans="1:15" ht="12.75">
      <c r="A323" s="1">
        <f t="shared" si="47"/>
        <v>28</v>
      </c>
      <c r="B323" s="27" t="s">
        <v>92</v>
      </c>
      <c r="C323" s="1">
        <v>0</v>
      </c>
      <c r="E323" s="1">
        <v>9</v>
      </c>
      <c r="F323" s="1">
        <v>8</v>
      </c>
      <c r="G323" s="1">
        <v>8</v>
      </c>
      <c r="H323" s="1">
        <v>2</v>
      </c>
      <c r="M323" s="1">
        <v>0</v>
      </c>
      <c r="N323" s="1">
        <f t="shared" si="45"/>
        <v>27</v>
      </c>
      <c r="O323" s="1">
        <f aca="true" t="shared" si="48" ref="O323:O351">N323</f>
        <v>27</v>
      </c>
    </row>
    <row r="324" spans="1:15" ht="12.75">
      <c r="A324" s="1">
        <f t="shared" si="47"/>
        <v>29</v>
      </c>
      <c r="B324" s="27" t="s">
        <v>71</v>
      </c>
      <c r="C324" s="1">
        <v>0</v>
      </c>
      <c r="I324" s="1">
        <v>14</v>
      </c>
      <c r="M324" s="1">
        <v>13</v>
      </c>
      <c r="N324" s="1">
        <f t="shared" si="45"/>
        <v>27</v>
      </c>
      <c r="O324" s="1">
        <f t="shared" si="48"/>
        <v>27</v>
      </c>
    </row>
    <row r="325" spans="1:15" ht="12.75">
      <c r="A325" s="1">
        <f t="shared" si="47"/>
        <v>30</v>
      </c>
      <c r="B325" s="27" t="s">
        <v>192</v>
      </c>
      <c r="C325" s="26"/>
      <c r="D325" s="1">
        <v>7</v>
      </c>
      <c r="G325" s="1">
        <v>5</v>
      </c>
      <c r="H325" s="1">
        <v>15</v>
      </c>
      <c r="M325" s="1">
        <v>0</v>
      </c>
      <c r="N325" s="1">
        <f t="shared" si="45"/>
        <v>27</v>
      </c>
      <c r="O325" s="1">
        <f t="shared" si="48"/>
        <v>27</v>
      </c>
    </row>
    <row r="326" spans="1:15" ht="12.75">
      <c r="A326" s="1">
        <f t="shared" si="47"/>
        <v>31</v>
      </c>
      <c r="B326" s="27" t="s">
        <v>82</v>
      </c>
      <c r="C326" s="1">
        <v>0</v>
      </c>
      <c r="F326" s="42">
        <v>5</v>
      </c>
      <c r="J326" s="1">
        <v>19</v>
      </c>
      <c r="N326" s="1">
        <f t="shared" si="45"/>
        <v>24</v>
      </c>
      <c r="O326" s="1">
        <f t="shared" si="48"/>
        <v>24</v>
      </c>
    </row>
    <row r="327" spans="1:15" ht="12.75">
      <c r="A327" s="1">
        <f t="shared" si="47"/>
        <v>32</v>
      </c>
      <c r="B327" s="27" t="s">
        <v>58</v>
      </c>
      <c r="C327" s="1">
        <v>9</v>
      </c>
      <c r="J327" s="1">
        <v>12</v>
      </c>
      <c r="M327" s="1">
        <v>2</v>
      </c>
      <c r="N327" s="1">
        <f t="shared" si="45"/>
        <v>23</v>
      </c>
      <c r="O327" s="1">
        <f t="shared" si="48"/>
        <v>23</v>
      </c>
    </row>
    <row r="328" spans="1:15" ht="12.75">
      <c r="A328" s="1">
        <f t="shared" si="47"/>
        <v>33</v>
      </c>
      <c r="B328" s="27" t="s">
        <v>74</v>
      </c>
      <c r="C328" s="1">
        <v>0</v>
      </c>
      <c r="E328" s="1">
        <v>7</v>
      </c>
      <c r="F328" s="1">
        <v>15</v>
      </c>
      <c r="G328" s="1">
        <v>0</v>
      </c>
      <c r="J328" s="1">
        <v>0</v>
      </c>
      <c r="N328" s="1">
        <f aca="true" t="shared" si="49" ref="N328:N359">SUM(C328:M328)</f>
        <v>22</v>
      </c>
      <c r="O328" s="1">
        <f t="shared" si="48"/>
        <v>22</v>
      </c>
    </row>
    <row r="329" spans="1:15" ht="12.75">
      <c r="A329" s="1">
        <f t="shared" si="47"/>
        <v>34</v>
      </c>
      <c r="B329" s="27" t="s">
        <v>175</v>
      </c>
      <c r="C329" s="42">
        <v>5</v>
      </c>
      <c r="L329" s="1">
        <v>15</v>
      </c>
      <c r="N329" s="1">
        <f t="shared" si="49"/>
        <v>20</v>
      </c>
      <c r="O329" s="1">
        <f t="shared" si="48"/>
        <v>20</v>
      </c>
    </row>
    <row r="330" spans="1:15" ht="12.75">
      <c r="A330" s="1">
        <f t="shared" si="47"/>
        <v>35</v>
      </c>
      <c r="B330" s="27" t="s">
        <v>283</v>
      </c>
      <c r="K330" s="1">
        <v>20</v>
      </c>
      <c r="N330" s="1">
        <f t="shared" si="49"/>
        <v>20</v>
      </c>
      <c r="O330" s="1">
        <f t="shared" si="48"/>
        <v>20</v>
      </c>
    </row>
    <row r="331" spans="1:15" ht="12.75">
      <c r="A331" s="1">
        <f t="shared" si="47"/>
        <v>36</v>
      </c>
      <c r="B331" s="27" t="s">
        <v>288</v>
      </c>
      <c r="L331" s="1">
        <v>20</v>
      </c>
      <c r="N331" s="1">
        <f t="shared" si="49"/>
        <v>20</v>
      </c>
      <c r="O331" s="1">
        <f t="shared" si="48"/>
        <v>20</v>
      </c>
    </row>
    <row r="332" spans="1:15" ht="12.75">
      <c r="A332" s="1">
        <f t="shared" si="47"/>
        <v>37</v>
      </c>
      <c r="B332" s="27" t="s">
        <v>106</v>
      </c>
      <c r="C332" s="1">
        <v>0</v>
      </c>
      <c r="D332" s="1">
        <v>5</v>
      </c>
      <c r="E332" s="1">
        <v>0</v>
      </c>
      <c r="F332" s="1">
        <v>3</v>
      </c>
      <c r="G332" s="1">
        <v>1</v>
      </c>
      <c r="H332" s="1">
        <v>1</v>
      </c>
      <c r="I332" s="1">
        <v>3</v>
      </c>
      <c r="K332" s="1">
        <v>2</v>
      </c>
      <c r="L332" s="1">
        <v>0</v>
      </c>
      <c r="M332" s="1">
        <v>4</v>
      </c>
      <c r="N332" s="1">
        <f t="shared" si="49"/>
        <v>19</v>
      </c>
      <c r="O332" s="1">
        <f>N332-L332-E332</f>
        <v>19</v>
      </c>
    </row>
    <row r="333" spans="1:15" ht="12.75">
      <c r="A333" s="1">
        <f t="shared" si="47"/>
        <v>38</v>
      </c>
      <c r="B333" s="27" t="s">
        <v>289</v>
      </c>
      <c r="L333" s="1">
        <v>19</v>
      </c>
      <c r="N333" s="1">
        <f t="shared" si="49"/>
        <v>19</v>
      </c>
      <c r="O333" s="1">
        <f t="shared" si="48"/>
        <v>19</v>
      </c>
    </row>
    <row r="334" spans="1:15" ht="12.75">
      <c r="A334" s="1">
        <f t="shared" si="47"/>
        <v>39</v>
      </c>
      <c r="B334" s="27" t="s">
        <v>293</v>
      </c>
      <c r="M334" s="1">
        <v>19</v>
      </c>
      <c r="N334" s="1">
        <f t="shared" si="49"/>
        <v>19</v>
      </c>
      <c r="O334" s="1">
        <f t="shared" si="48"/>
        <v>19</v>
      </c>
    </row>
    <row r="335" spans="1:15" ht="12.75">
      <c r="A335" s="1">
        <f t="shared" si="47"/>
        <v>40</v>
      </c>
      <c r="B335" s="27" t="s">
        <v>290</v>
      </c>
      <c r="L335" s="1">
        <v>18</v>
      </c>
      <c r="N335" s="1">
        <f t="shared" si="49"/>
        <v>18</v>
      </c>
      <c r="O335" s="1">
        <f t="shared" si="48"/>
        <v>18</v>
      </c>
    </row>
    <row r="336" spans="1:15" ht="12.75">
      <c r="A336" s="1">
        <f t="shared" si="47"/>
        <v>41</v>
      </c>
      <c r="B336" s="27" t="s">
        <v>294</v>
      </c>
      <c r="M336" s="1">
        <v>18</v>
      </c>
      <c r="N336" s="1">
        <f t="shared" si="49"/>
        <v>18</v>
      </c>
      <c r="O336" s="1">
        <f t="shared" si="48"/>
        <v>18</v>
      </c>
    </row>
    <row r="337" spans="1:15" ht="12.75">
      <c r="A337" s="1">
        <f t="shared" si="47"/>
        <v>42</v>
      </c>
      <c r="B337" s="27" t="s">
        <v>77</v>
      </c>
      <c r="C337" s="1">
        <v>0</v>
      </c>
      <c r="E337" s="1">
        <v>11</v>
      </c>
      <c r="I337" s="1">
        <v>0</v>
      </c>
      <c r="K337" s="1">
        <v>6</v>
      </c>
      <c r="N337" s="1">
        <f t="shared" si="49"/>
        <v>17</v>
      </c>
      <c r="O337" s="1">
        <f t="shared" si="48"/>
        <v>17</v>
      </c>
    </row>
    <row r="338" spans="1:15" ht="12.75">
      <c r="A338" s="1">
        <f t="shared" si="47"/>
        <v>43</v>
      </c>
      <c r="B338" s="27" t="s">
        <v>67</v>
      </c>
      <c r="C338" s="1">
        <v>0</v>
      </c>
      <c r="I338" s="1">
        <v>11</v>
      </c>
      <c r="M338" s="1">
        <v>6</v>
      </c>
      <c r="N338" s="1">
        <f t="shared" si="49"/>
        <v>17</v>
      </c>
      <c r="O338" s="1">
        <f t="shared" si="48"/>
        <v>17</v>
      </c>
    </row>
    <row r="339" spans="1:15" ht="12.75">
      <c r="A339" s="1">
        <f t="shared" si="47"/>
        <v>44</v>
      </c>
      <c r="B339" s="27" t="s">
        <v>291</v>
      </c>
      <c r="L339" s="1">
        <v>17</v>
      </c>
      <c r="N339" s="1">
        <f t="shared" si="49"/>
        <v>17</v>
      </c>
      <c r="O339" s="1">
        <f t="shared" si="48"/>
        <v>17</v>
      </c>
    </row>
    <row r="340" spans="1:15" ht="12.75">
      <c r="A340" s="1">
        <f t="shared" si="47"/>
        <v>45</v>
      </c>
      <c r="B340" s="27" t="s">
        <v>110</v>
      </c>
      <c r="C340" s="1">
        <v>0</v>
      </c>
      <c r="D340" s="1">
        <v>3</v>
      </c>
      <c r="E340" s="1">
        <v>0</v>
      </c>
      <c r="F340" s="1">
        <v>4</v>
      </c>
      <c r="G340" s="42">
        <v>5</v>
      </c>
      <c r="H340" s="1">
        <v>4</v>
      </c>
      <c r="I340" s="1">
        <v>0</v>
      </c>
      <c r="K340" s="1">
        <v>0</v>
      </c>
      <c r="M340" s="1">
        <v>0</v>
      </c>
      <c r="N340" s="1">
        <f t="shared" si="49"/>
        <v>16</v>
      </c>
      <c r="O340" s="1">
        <f>N340-M340</f>
        <v>16</v>
      </c>
    </row>
    <row r="341" spans="1:15" ht="12.75">
      <c r="A341" s="1">
        <f>A340+1</f>
        <v>46</v>
      </c>
      <c r="B341" s="27" t="s">
        <v>75</v>
      </c>
      <c r="C341" s="1">
        <v>0</v>
      </c>
      <c r="J341" s="1">
        <v>16</v>
      </c>
      <c r="M341" s="1">
        <v>0</v>
      </c>
      <c r="N341" s="1">
        <f t="shared" si="49"/>
        <v>16</v>
      </c>
      <c r="O341" s="1">
        <f t="shared" si="48"/>
        <v>16</v>
      </c>
    </row>
    <row r="342" spans="1:15" ht="12.75">
      <c r="A342" s="1">
        <f t="shared" si="47"/>
        <v>47</v>
      </c>
      <c r="B342" s="27" t="s">
        <v>96</v>
      </c>
      <c r="C342" s="1">
        <v>0</v>
      </c>
      <c r="E342" s="1">
        <v>1</v>
      </c>
      <c r="F342" s="42">
        <v>5</v>
      </c>
      <c r="G342" s="1">
        <v>4</v>
      </c>
      <c r="I342" s="1">
        <v>5</v>
      </c>
      <c r="N342" s="1">
        <f t="shared" si="49"/>
        <v>15</v>
      </c>
      <c r="O342" s="1">
        <f t="shared" si="48"/>
        <v>15</v>
      </c>
    </row>
    <row r="343" spans="1:15" ht="12.75">
      <c r="A343" s="1">
        <f t="shared" si="47"/>
        <v>48</v>
      </c>
      <c r="B343" s="27" t="s">
        <v>261</v>
      </c>
      <c r="J343" s="1">
        <v>15</v>
      </c>
      <c r="N343" s="1">
        <f t="shared" si="49"/>
        <v>15</v>
      </c>
      <c r="O343" s="1">
        <f t="shared" si="48"/>
        <v>15</v>
      </c>
    </row>
    <row r="344" spans="1:15" ht="12.75">
      <c r="A344" s="1">
        <f t="shared" si="47"/>
        <v>49</v>
      </c>
      <c r="B344" s="27" t="s">
        <v>53</v>
      </c>
      <c r="C344" s="1">
        <v>14</v>
      </c>
      <c r="N344" s="1">
        <f t="shared" si="49"/>
        <v>14</v>
      </c>
      <c r="O344" s="1">
        <f t="shared" si="48"/>
        <v>14</v>
      </c>
    </row>
    <row r="345" spans="1:15" ht="12.75">
      <c r="A345" s="1">
        <f t="shared" si="47"/>
        <v>50</v>
      </c>
      <c r="B345" s="27" t="s">
        <v>136</v>
      </c>
      <c r="C345" s="1">
        <v>0</v>
      </c>
      <c r="D345" s="42">
        <v>5</v>
      </c>
      <c r="F345" s="1">
        <v>0</v>
      </c>
      <c r="G345" s="1">
        <v>3</v>
      </c>
      <c r="L345" s="42">
        <v>5</v>
      </c>
      <c r="N345" s="1">
        <f t="shared" si="49"/>
        <v>13</v>
      </c>
      <c r="O345" s="1">
        <f t="shared" si="48"/>
        <v>13</v>
      </c>
    </row>
    <row r="346" spans="1:15" ht="12.75">
      <c r="A346" s="1">
        <f t="shared" si="47"/>
        <v>51</v>
      </c>
      <c r="B346" s="27" t="s">
        <v>224</v>
      </c>
      <c r="F346" s="1">
        <v>0</v>
      </c>
      <c r="H346" s="1">
        <v>13</v>
      </c>
      <c r="N346" s="1">
        <f t="shared" si="49"/>
        <v>13</v>
      </c>
      <c r="O346" s="1">
        <f t="shared" si="48"/>
        <v>13</v>
      </c>
    </row>
    <row r="347" spans="1:15" ht="12.75">
      <c r="A347" s="1">
        <f aca="true" t="shared" si="50" ref="A347:A410">A346+1</f>
        <v>52</v>
      </c>
      <c r="B347" s="27" t="s">
        <v>262</v>
      </c>
      <c r="J347" s="1">
        <v>13</v>
      </c>
      <c r="N347" s="1">
        <f t="shared" si="49"/>
        <v>13</v>
      </c>
      <c r="O347" s="1">
        <f t="shared" si="48"/>
        <v>13</v>
      </c>
    </row>
    <row r="348" spans="1:15" ht="12.75">
      <c r="A348" s="1">
        <f t="shared" si="50"/>
        <v>53</v>
      </c>
      <c r="B348" s="27" t="s">
        <v>55</v>
      </c>
      <c r="C348" s="1">
        <v>12</v>
      </c>
      <c r="N348" s="1">
        <f t="shared" si="49"/>
        <v>12</v>
      </c>
      <c r="O348" s="1">
        <f t="shared" si="48"/>
        <v>12</v>
      </c>
    </row>
    <row r="349" spans="1:15" ht="12.75">
      <c r="A349" s="1">
        <f t="shared" si="50"/>
        <v>54</v>
      </c>
      <c r="B349" s="27" t="s">
        <v>196</v>
      </c>
      <c r="D349" s="42">
        <v>5</v>
      </c>
      <c r="F349" s="1">
        <v>2</v>
      </c>
      <c r="G349" s="42">
        <v>5</v>
      </c>
      <c r="L349" s="42">
        <v>0</v>
      </c>
      <c r="N349" s="1">
        <f t="shared" si="49"/>
        <v>12</v>
      </c>
      <c r="O349" s="1">
        <f t="shared" si="48"/>
        <v>12</v>
      </c>
    </row>
    <row r="350" spans="1:15" ht="12.75">
      <c r="A350" s="1">
        <f t="shared" si="50"/>
        <v>55</v>
      </c>
      <c r="B350" s="27" t="s">
        <v>246</v>
      </c>
      <c r="H350" s="1">
        <v>0</v>
      </c>
      <c r="J350" s="1">
        <v>11</v>
      </c>
      <c r="N350" s="1">
        <f t="shared" si="49"/>
        <v>11</v>
      </c>
      <c r="O350" s="1">
        <f t="shared" si="48"/>
        <v>11</v>
      </c>
    </row>
    <row r="351" spans="1:15" ht="12.75">
      <c r="A351" s="1">
        <f t="shared" si="50"/>
        <v>56</v>
      </c>
      <c r="B351" s="27" t="s">
        <v>183</v>
      </c>
      <c r="C351" s="42">
        <v>5</v>
      </c>
      <c r="D351" s="42">
        <v>5</v>
      </c>
      <c r="E351" s="42">
        <v>0</v>
      </c>
      <c r="G351" s="42">
        <v>0</v>
      </c>
      <c r="I351" s="42">
        <v>0</v>
      </c>
      <c r="K351" s="42">
        <v>0</v>
      </c>
      <c r="L351" s="42">
        <v>0</v>
      </c>
      <c r="N351" s="1">
        <f t="shared" si="49"/>
        <v>10</v>
      </c>
      <c r="O351" s="1">
        <f t="shared" si="48"/>
        <v>10</v>
      </c>
    </row>
    <row r="352" spans="1:15" ht="12.75">
      <c r="A352" s="1">
        <f t="shared" si="50"/>
        <v>57</v>
      </c>
      <c r="B352" s="27" t="s">
        <v>187</v>
      </c>
      <c r="C352" s="42">
        <v>5</v>
      </c>
      <c r="D352" s="42">
        <v>5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N352" s="1">
        <f t="shared" si="49"/>
        <v>10</v>
      </c>
      <c r="O352" s="1">
        <f>N352-L352</f>
        <v>10</v>
      </c>
    </row>
    <row r="353" spans="1:15" ht="12.75">
      <c r="A353" s="1">
        <f t="shared" si="50"/>
        <v>58</v>
      </c>
      <c r="B353" s="27" t="s">
        <v>186</v>
      </c>
      <c r="C353" s="42">
        <v>5</v>
      </c>
      <c r="D353" s="42">
        <v>5</v>
      </c>
      <c r="F353" s="42">
        <v>0</v>
      </c>
      <c r="G353" s="42">
        <v>0</v>
      </c>
      <c r="H353" s="42">
        <v>0</v>
      </c>
      <c r="I353" s="42">
        <v>0</v>
      </c>
      <c r="N353" s="1">
        <f t="shared" si="49"/>
        <v>10</v>
      </c>
      <c r="O353" s="1">
        <f aca="true" t="shared" si="51" ref="O353:O384">N353</f>
        <v>10</v>
      </c>
    </row>
    <row r="354" spans="1:15" ht="12.75">
      <c r="A354" s="1">
        <f t="shared" si="50"/>
        <v>59</v>
      </c>
      <c r="B354" s="27" t="s">
        <v>190</v>
      </c>
      <c r="C354" s="42">
        <v>5</v>
      </c>
      <c r="E354" s="42">
        <v>5</v>
      </c>
      <c r="G354" s="42">
        <v>0</v>
      </c>
      <c r="M354" s="42">
        <v>0</v>
      </c>
      <c r="N354" s="1">
        <f t="shared" si="49"/>
        <v>10</v>
      </c>
      <c r="O354" s="1">
        <f t="shared" si="51"/>
        <v>10</v>
      </c>
    </row>
    <row r="355" spans="1:15" ht="12.75">
      <c r="A355" s="1">
        <f t="shared" si="50"/>
        <v>60</v>
      </c>
      <c r="B355" s="27" t="s">
        <v>163</v>
      </c>
      <c r="C355" s="42">
        <v>5</v>
      </c>
      <c r="E355" s="42">
        <v>5</v>
      </c>
      <c r="G355" s="42">
        <v>0</v>
      </c>
      <c r="N355" s="1">
        <f t="shared" si="49"/>
        <v>10</v>
      </c>
      <c r="O355" s="1">
        <f t="shared" si="51"/>
        <v>10</v>
      </c>
    </row>
    <row r="356" spans="1:15" ht="12.75">
      <c r="A356" s="1">
        <f t="shared" si="50"/>
        <v>61</v>
      </c>
      <c r="B356" s="27" t="s">
        <v>158</v>
      </c>
      <c r="C356" s="42">
        <v>5</v>
      </c>
      <c r="E356" s="42">
        <v>5</v>
      </c>
      <c r="I356" s="42">
        <v>0</v>
      </c>
      <c r="M356" s="42">
        <v>0</v>
      </c>
      <c r="N356" s="1">
        <f t="shared" si="49"/>
        <v>10</v>
      </c>
      <c r="O356" s="1">
        <f t="shared" si="51"/>
        <v>10</v>
      </c>
    </row>
    <row r="357" spans="1:15" ht="12.75">
      <c r="A357" s="1">
        <f t="shared" si="50"/>
        <v>62</v>
      </c>
      <c r="B357" s="27" t="s">
        <v>176</v>
      </c>
      <c r="C357" s="42">
        <v>5</v>
      </c>
      <c r="F357" s="42">
        <v>5</v>
      </c>
      <c r="G357" s="42">
        <v>0</v>
      </c>
      <c r="J357" s="42">
        <v>0</v>
      </c>
      <c r="L357" s="42">
        <v>0</v>
      </c>
      <c r="N357" s="1">
        <f t="shared" si="49"/>
        <v>10</v>
      </c>
      <c r="O357" s="1">
        <f t="shared" si="51"/>
        <v>10</v>
      </c>
    </row>
    <row r="358" spans="1:15" ht="12.75">
      <c r="A358" s="1">
        <f t="shared" si="50"/>
        <v>63</v>
      </c>
      <c r="B358" s="27" t="s">
        <v>123</v>
      </c>
      <c r="C358" s="1">
        <v>0</v>
      </c>
      <c r="D358" s="42">
        <v>5</v>
      </c>
      <c r="E358" s="1">
        <v>0</v>
      </c>
      <c r="H358" s="42">
        <v>5</v>
      </c>
      <c r="I358" s="1">
        <v>0</v>
      </c>
      <c r="J358" s="42">
        <v>0</v>
      </c>
      <c r="K358" s="1">
        <v>0</v>
      </c>
      <c r="M358" s="1">
        <v>0</v>
      </c>
      <c r="N358" s="1">
        <f t="shared" si="49"/>
        <v>10</v>
      </c>
      <c r="O358" s="1">
        <f>N358-M358</f>
        <v>10</v>
      </c>
    </row>
    <row r="359" spans="1:15" ht="12.75">
      <c r="A359" s="1">
        <f t="shared" si="50"/>
        <v>64</v>
      </c>
      <c r="B359" s="27" t="s">
        <v>137</v>
      </c>
      <c r="C359" s="1">
        <v>0</v>
      </c>
      <c r="D359" s="42">
        <v>5</v>
      </c>
      <c r="F359" s="1">
        <v>0</v>
      </c>
      <c r="G359" s="42">
        <v>5</v>
      </c>
      <c r="L359" s="42">
        <v>0</v>
      </c>
      <c r="N359" s="1">
        <f t="shared" si="49"/>
        <v>10</v>
      </c>
      <c r="O359" s="1">
        <f t="shared" si="51"/>
        <v>10</v>
      </c>
    </row>
    <row r="360" spans="1:15" ht="12.75">
      <c r="A360" s="1">
        <f t="shared" si="50"/>
        <v>65</v>
      </c>
      <c r="B360" s="27" t="s">
        <v>79</v>
      </c>
      <c r="C360" s="1">
        <v>0</v>
      </c>
      <c r="I360" s="1">
        <v>10</v>
      </c>
      <c r="N360" s="1">
        <f aca="true" t="shared" si="52" ref="N360:N391">SUM(C360:M360)</f>
        <v>10</v>
      </c>
      <c r="O360" s="1">
        <f t="shared" si="51"/>
        <v>10</v>
      </c>
    </row>
    <row r="361" spans="1:15" ht="12.75">
      <c r="A361" s="1">
        <f t="shared" si="50"/>
        <v>66</v>
      </c>
      <c r="B361" s="27" t="s">
        <v>205</v>
      </c>
      <c r="E361" s="42">
        <v>5</v>
      </c>
      <c r="G361" s="42">
        <v>5</v>
      </c>
      <c r="N361" s="1">
        <f t="shared" si="52"/>
        <v>10</v>
      </c>
      <c r="O361" s="1">
        <f t="shared" si="51"/>
        <v>10</v>
      </c>
    </row>
    <row r="362" spans="1:15" ht="12.75">
      <c r="A362" s="1">
        <f t="shared" si="50"/>
        <v>67</v>
      </c>
      <c r="B362" s="27" t="s">
        <v>212</v>
      </c>
      <c r="E362" s="42">
        <v>5</v>
      </c>
      <c r="I362" s="42">
        <v>5</v>
      </c>
      <c r="L362" s="42">
        <v>0</v>
      </c>
      <c r="M362" s="42">
        <v>0</v>
      </c>
      <c r="N362" s="1">
        <f t="shared" si="52"/>
        <v>10</v>
      </c>
      <c r="O362" s="1">
        <f t="shared" si="51"/>
        <v>10</v>
      </c>
    </row>
    <row r="363" spans="1:15" ht="12.75">
      <c r="A363" s="1">
        <f t="shared" si="50"/>
        <v>68</v>
      </c>
      <c r="B363" s="27" t="s">
        <v>230</v>
      </c>
      <c r="F363" s="42">
        <v>5</v>
      </c>
      <c r="H363" s="42">
        <v>5</v>
      </c>
      <c r="M363" s="42">
        <v>0</v>
      </c>
      <c r="N363" s="1">
        <f t="shared" si="52"/>
        <v>10</v>
      </c>
      <c r="O363" s="1">
        <f t="shared" si="51"/>
        <v>10</v>
      </c>
    </row>
    <row r="364" spans="1:15" ht="12.75">
      <c r="A364" s="1">
        <f t="shared" si="50"/>
        <v>69</v>
      </c>
      <c r="B364" s="27" t="s">
        <v>238</v>
      </c>
      <c r="G364" s="42">
        <v>5</v>
      </c>
      <c r="H364" s="42">
        <v>5</v>
      </c>
      <c r="N364" s="1">
        <f t="shared" si="52"/>
        <v>10</v>
      </c>
      <c r="O364" s="1">
        <f t="shared" si="51"/>
        <v>10</v>
      </c>
    </row>
    <row r="365" spans="1:15" ht="12.75">
      <c r="A365" s="1">
        <f t="shared" si="50"/>
        <v>70</v>
      </c>
      <c r="B365" s="27" t="s">
        <v>263</v>
      </c>
      <c r="J365" s="1">
        <v>10</v>
      </c>
      <c r="N365" s="1">
        <f t="shared" si="52"/>
        <v>10</v>
      </c>
      <c r="O365" s="1">
        <f t="shared" si="51"/>
        <v>10</v>
      </c>
    </row>
    <row r="366" spans="1:15" ht="12.75">
      <c r="A366" s="1">
        <f t="shared" si="50"/>
        <v>71</v>
      </c>
      <c r="B366" s="27" t="s">
        <v>66</v>
      </c>
      <c r="C366" s="1">
        <v>1</v>
      </c>
      <c r="M366" s="1">
        <v>8</v>
      </c>
      <c r="N366" s="1">
        <f t="shared" si="52"/>
        <v>9</v>
      </c>
      <c r="O366" s="1">
        <f t="shared" si="51"/>
        <v>9</v>
      </c>
    </row>
    <row r="367" spans="1:15" ht="12.75">
      <c r="A367" s="1">
        <f t="shared" si="50"/>
        <v>72</v>
      </c>
      <c r="B367" s="27" t="s">
        <v>234</v>
      </c>
      <c r="G367" s="1">
        <v>9</v>
      </c>
      <c r="M367" s="1">
        <v>0</v>
      </c>
      <c r="N367" s="1">
        <f t="shared" si="52"/>
        <v>9</v>
      </c>
      <c r="O367" s="1">
        <f t="shared" si="51"/>
        <v>9</v>
      </c>
    </row>
    <row r="368" spans="1:15" ht="12.75">
      <c r="A368" s="1">
        <f t="shared" si="50"/>
        <v>73</v>
      </c>
      <c r="B368" s="27" t="s">
        <v>59</v>
      </c>
      <c r="C368" s="1">
        <v>8</v>
      </c>
      <c r="N368" s="1">
        <f t="shared" si="52"/>
        <v>8</v>
      </c>
      <c r="O368" s="1">
        <f t="shared" si="51"/>
        <v>8</v>
      </c>
    </row>
    <row r="369" spans="1:15" ht="12.75">
      <c r="A369" s="1">
        <f t="shared" si="50"/>
        <v>74</v>
      </c>
      <c r="B369" s="27" t="s">
        <v>84</v>
      </c>
      <c r="C369" s="1">
        <v>0</v>
      </c>
      <c r="K369" s="1">
        <v>8</v>
      </c>
      <c r="N369" s="1">
        <f t="shared" si="52"/>
        <v>8</v>
      </c>
      <c r="O369" s="1">
        <f t="shared" si="51"/>
        <v>8</v>
      </c>
    </row>
    <row r="370" spans="1:15" ht="12.75">
      <c r="A370" s="1">
        <f t="shared" si="50"/>
        <v>75</v>
      </c>
      <c r="B370" s="27" t="s">
        <v>264</v>
      </c>
      <c r="J370" s="1">
        <v>8</v>
      </c>
      <c r="N370" s="1">
        <f t="shared" si="52"/>
        <v>8</v>
      </c>
      <c r="O370" s="1">
        <f t="shared" si="51"/>
        <v>8</v>
      </c>
    </row>
    <row r="371" spans="1:15" ht="12.75">
      <c r="A371" s="1">
        <f t="shared" si="50"/>
        <v>76</v>
      </c>
      <c r="B371" s="27" t="s">
        <v>60</v>
      </c>
      <c r="C371" s="1">
        <v>7</v>
      </c>
      <c r="N371" s="1">
        <f t="shared" si="52"/>
        <v>7</v>
      </c>
      <c r="O371" s="1">
        <f t="shared" si="51"/>
        <v>7</v>
      </c>
    </row>
    <row r="372" spans="1:15" ht="12.75">
      <c r="A372" s="1">
        <f t="shared" si="50"/>
        <v>77</v>
      </c>
      <c r="B372" s="27" t="s">
        <v>215</v>
      </c>
      <c r="F372" s="1">
        <v>7</v>
      </c>
      <c r="H372" s="1">
        <v>0</v>
      </c>
      <c r="N372" s="1">
        <f t="shared" si="52"/>
        <v>7</v>
      </c>
      <c r="O372" s="1">
        <f t="shared" si="51"/>
        <v>7</v>
      </c>
    </row>
    <row r="373" spans="1:15" ht="12.75">
      <c r="A373" s="1">
        <f t="shared" si="50"/>
        <v>78</v>
      </c>
      <c r="B373" s="27" t="s">
        <v>245</v>
      </c>
      <c r="H373" s="1">
        <v>7</v>
      </c>
      <c r="N373" s="1">
        <f t="shared" si="52"/>
        <v>7</v>
      </c>
      <c r="O373" s="1">
        <f t="shared" si="51"/>
        <v>7</v>
      </c>
    </row>
    <row r="374" spans="1:15" ht="12.75">
      <c r="A374" s="1">
        <f t="shared" si="50"/>
        <v>79</v>
      </c>
      <c r="B374" s="27" t="s">
        <v>265</v>
      </c>
      <c r="J374" s="1">
        <v>7</v>
      </c>
      <c r="N374" s="1">
        <f t="shared" si="52"/>
        <v>7</v>
      </c>
      <c r="O374" s="1">
        <f t="shared" si="51"/>
        <v>7</v>
      </c>
    </row>
    <row r="375" spans="1:15" ht="12.75">
      <c r="A375" s="1">
        <f t="shared" si="50"/>
        <v>80</v>
      </c>
      <c r="B375" s="27" t="s">
        <v>285</v>
      </c>
      <c r="K375" s="1">
        <v>7</v>
      </c>
      <c r="N375" s="1">
        <f t="shared" si="52"/>
        <v>7</v>
      </c>
      <c r="O375" s="1">
        <f t="shared" si="51"/>
        <v>7</v>
      </c>
    </row>
    <row r="376" spans="1:15" ht="12.75">
      <c r="A376" s="1">
        <f t="shared" si="50"/>
        <v>81</v>
      </c>
      <c r="B376" s="27" t="s">
        <v>61</v>
      </c>
      <c r="C376" s="1">
        <v>6</v>
      </c>
      <c r="N376" s="1">
        <f t="shared" si="52"/>
        <v>6</v>
      </c>
      <c r="O376" s="1">
        <f t="shared" si="51"/>
        <v>6</v>
      </c>
    </row>
    <row r="377" spans="1:15" ht="12.75">
      <c r="A377" s="1">
        <f t="shared" si="50"/>
        <v>82</v>
      </c>
      <c r="B377" s="27" t="s">
        <v>91</v>
      </c>
      <c r="C377" s="1">
        <v>0</v>
      </c>
      <c r="I377" s="1">
        <v>6</v>
      </c>
      <c r="N377" s="1">
        <f t="shared" si="52"/>
        <v>6</v>
      </c>
      <c r="O377" s="1">
        <f t="shared" si="51"/>
        <v>6</v>
      </c>
    </row>
    <row r="378" spans="1:15" ht="12.75">
      <c r="A378" s="1">
        <f t="shared" si="50"/>
        <v>83</v>
      </c>
      <c r="B378" s="27" t="s">
        <v>193</v>
      </c>
      <c r="D378" s="1">
        <v>6</v>
      </c>
      <c r="N378" s="1">
        <f t="shared" si="52"/>
        <v>6</v>
      </c>
      <c r="O378" s="1">
        <f t="shared" si="51"/>
        <v>6</v>
      </c>
    </row>
    <row r="379" spans="1:15" ht="12.75">
      <c r="A379" s="1">
        <f t="shared" si="50"/>
        <v>84</v>
      </c>
      <c r="B379" s="27" t="s">
        <v>216</v>
      </c>
      <c r="F379" s="1">
        <v>6</v>
      </c>
      <c r="N379" s="1">
        <f t="shared" si="52"/>
        <v>6</v>
      </c>
      <c r="O379" s="1">
        <f t="shared" si="51"/>
        <v>6</v>
      </c>
    </row>
    <row r="380" spans="1:15" ht="12.75">
      <c r="A380" s="1">
        <f t="shared" si="50"/>
        <v>85</v>
      </c>
      <c r="B380" s="27" t="s">
        <v>222</v>
      </c>
      <c r="F380" s="1">
        <v>0</v>
      </c>
      <c r="H380" s="42">
        <v>5</v>
      </c>
      <c r="I380" s="1">
        <v>0</v>
      </c>
      <c r="L380" s="1">
        <v>1</v>
      </c>
      <c r="N380" s="1">
        <f t="shared" si="52"/>
        <v>6</v>
      </c>
      <c r="O380" s="1">
        <f t="shared" si="51"/>
        <v>6</v>
      </c>
    </row>
    <row r="381" spans="1:15" ht="12.75">
      <c r="A381" s="1">
        <f t="shared" si="50"/>
        <v>86</v>
      </c>
      <c r="B381" s="27" t="s">
        <v>255</v>
      </c>
      <c r="H381" s="1">
        <v>6</v>
      </c>
      <c r="N381" s="1">
        <f t="shared" si="52"/>
        <v>6</v>
      </c>
      <c r="O381" s="1">
        <f t="shared" si="51"/>
        <v>6</v>
      </c>
    </row>
    <row r="382" spans="1:15" ht="12.75">
      <c r="A382" s="1">
        <f t="shared" si="50"/>
        <v>87</v>
      </c>
      <c r="B382" s="27" t="s">
        <v>266</v>
      </c>
      <c r="J382" s="1">
        <v>6</v>
      </c>
      <c r="N382" s="1">
        <f t="shared" si="52"/>
        <v>6</v>
      </c>
      <c r="O382" s="1">
        <f t="shared" si="51"/>
        <v>6</v>
      </c>
    </row>
    <row r="383" spans="1:15" ht="12.75">
      <c r="A383" s="1">
        <f t="shared" si="50"/>
        <v>88</v>
      </c>
      <c r="B383" s="27" t="s">
        <v>62</v>
      </c>
      <c r="C383" s="1">
        <v>5</v>
      </c>
      <c r="N383" s="1">
        <f t="shared" si="52"/>
        <v>5</v>
      </c>
      <c r="O383" s="1">
        <f t="shared" si="51"/>
        <v>5</v>
      </c>
    </row>
    <row r="384" spans="1:15" ht="12.75">
      <c r="A384" s="1">
        <f t="shared" si="50"/>
        <v>89</v>
      </c>
      <c r="B384" s="27" t="s">
        <v>146</v>
      </c>
      <c r="C384" s="42">
        <v>5</v>
      </c>
      <c r="N384" s="1">
        <f t="shared" si="52"/>
        <v>5</v>
      </c>
      <c r="O384" s="1">
        <f t="shared" si="51"/>
        <v>5</v>
      </c>
    </row>
    <row r="385" spans="1:15" ht="12.75">
      <c r="A385" s="1">
        <f t="shared" si="50"/>
        <v>90</v>
      </c>
      <c r="B385" s="27" t="s">
        <v>147</v>
      </c>
      <c r="C385" s="42">
        <v>5</v>
      </c>
      <c r="N385" s="1">
        <f t="shared" si="52"/>
        <v>5</v>
      </c>
      <c r="O385" s="1">
        <f aca="true" t="shared" si="53" ref="O385:O416">N385</f>
        <v>5</v>
      </c>
    </row>
    <row r="386" spans="1:15" ht="12.75">
      <c r="A386" s="1">
        <f t="shared" si="50"/>
        <v>91</v>
      </c>
      <c r="B386" s="27" t="s">
        <v>170</v>
      </c>
      <c r="C386" s="42">
        <v>5</v>
      </c>
      <c r="N386" s="1">
        <f t="shared" si="52"/>
        <v>5</v>
      </c>
      <c r="O386" s="1">
        <f t="shared" si="53"/>
        <v>5</v>
      </c>
    </row>
    <row r="387" spans="1:15" ht="12.75">
      <c r="A387" s="1">
        <f t="shared" si="50"/>
        <v>92</v>
      </c>
      <c r="B387" s="27" t="s">
        <v>184</v>
      </c>
      <c r="C387" s="42">
        <v>5</v>
      </c>
      <c r="N387" s="1">
        <f t="shared" si="52"/>
        <v>5</v>
      </c>
      <c r="O387" s="1">
        <f t="shared" si="53"/>
        <v>5</v>
      </c>
    </row>
    <row r="388" spans="1:15" ht="12.75">
      <c r="A388" s="1">
        <f t="shared" si="50"/>
        <v>93</v>
      </c>
      <c r="B388" s="27" t="s">
        <v>185</v>
      </c>
      <c r="C388" s="42">
        <v>5</v>
      </c>
      <c r="N388" s="1">
        <f t="shared" si="52"/>
        <v>5</v>
      </c>
      <c r="O388" s="1">
        <f t="shared" si="53"/>
        <v>5</v>
      </c>
    </row>
    <row r="389" spans="1:15" ht="12.75">
      <c r="A389" s="1">
        <f t="shared" si="50"/>
        <v>94</v>
      </c>
      <c r="B389" s="27" t="s">
        <v>191</v>
      </c>
      <c r="C389" s="42">
        <v>5</v>
      </c>
      <c r="N389" s="1">
        <f t="shared" si="52"/>
        <v>5</v>
      </c>
      <c r="O389" s="1">
        <f t="shared" si="53"/>
        <v>5</v>
      </c>
    </row>
    <row r="390" spans="1:15" ht="12.75">
      <c r="A390" s="1">
        <f t="shared" si="50"/>
        <v>95</v>
      </c>
      <c r="B390" s="27" t="s">
        <v>102</v>
      </c>
      <c r="C390" s="1">
        <v>0</v>
      </c>
      <c r="E390" s="1">
        <v>0</v>
      </c>
      <c r="G390" s="42">
        <v>5</v>
      </c>
      <c r="N390" s="1">
        <f t="shared" si="52"/>
        <v>5</v>
      </c>
      <c r="O390" s="1">
        <f t="shared" si="53"/>
        <v>5</v>
      </c>
    </row>
    <row r="391" spans="1:15" ht="12.75">
      <c r="A391" s="1">
        <f t="shared" si="50"/>
        <v>96</v>
      </c>
      <c r="B391" s="27" t="s">
        <v>217</v>
      </c>
      <c r="F391" s="1">
        <v>5</v>
      </c>
      <c r="N391" s="1">
        <f t="shared" si="52"/>
        <v>5</v>
      </c>
      <c r="O391" s="1">
        <f t="shared" si="53"/>
        <v>5</v>
      </c>
    </row>
    <row r="392" spans="1:15" ht="12.75">
      <c r="A392" s="1">
        <f t="shared" si="50"/>
        <v>97</v>
      </c>
      <c r="B392" s="27" t="s">
        <v>232</v>
      </c>
      <c r="F392" s="42">
        <v>5</v>
      </c>
      <c r="N392" s="1">
        <f aca="true" t="shared" si="54" ref="N392:N423">SUM(C392:M392)</f>
        <v>5</v>
      </c>
      <c r="O392" s="1">
        <f t="shared" si="53"/>
        <v>5</v>
      </c>
    </row>
    <row r="393" spans="1:15" ht="12.75">
      <c r="A393" s="1">
        <f t="shared" si="50"/>
        <v>98</v>
      </c>
      <c r="B393" s="27" t="s">
        <v>235</v>
      </c>
      <c r="G393" s="1">
        <v>2</v>
      </c>
      <c r="H393" s="1">
        <v>3</v>
      </c>
      <c r="M393" s="1">
        <v>0</v>
      </c>
      <c r="N393" s="1">
        <f t="shared" si="54"/>
        <v>5</v>
      </c>
      <c r="O393" s="1">
        <f t="shared" si="53"/>
        <v>5</v>
      </c>
    </row>
    <row r="394" spans="1:15" ht="12.75">
      <c r="A394" s="1">
        <f t="shared" si="50"/>
        <v>99</v>
      </c>
      <c r="B394" s="27" t="s">
        <v>267</v>
      </c>
      <c r="J394" s="1">
        <v>5</v>
      </c>
      <c r="N394" s="1">
        <f t="shared" si="54"/>
        <v>5</v>
      </c>
      <c r="O394" s="1">
        <f t="shared" si="53"/>
        <v>5</v>
      </c>
    </row>
    <row r="395" spans="1:15" ht="12.75">
      <c r="A395" s="1">
        <f t="shared" si="50"/>
        <v>100</v>
      </c>
      <c r="B395" s="27" t="s">
        <v>278</v>
      </c>
      <c r="J395" s="42">
        <v>5</v>
      </c>
      <c r="N395" s="1">
        <f t="shared" si="54"/>
        <v>5</v>
      </c>
      <c r="O395" s="1">
        <f t="shared" si="53"/>
        <v>5</v>
      </c>
    </row>
    <row r="396" spans="1:15" ht="12.75">
      <c r="A396" s="1">
        <f t="shared" si="50"/>
        <v>101</v>
      </c>
      <c r="B396" s="27" t="s">
        <v>63</v>
      </c>
      <c r="C396" s="1">
        <v>4</v>
      </c>
      <c r="N396" s="1">
        <f t="shared" si="54"/>
        <v>4</v>
      </c>
      <c r="O396" s="1">
        <f t="shared" si="53"/>
        <v>4</v>
      </c>
    </row>
    <row r="397" spans="1:15" ht="12.75">
      <c r="A397" s="1">
        <f t="shared" si="50"/>
        <v>102</v>
      </c>
      <c r="B397" s="27" t="s">
        <v>268</v>
      </c>
      <c r="J397" s="1">
        <v>4</v>
      </c>
      <c r="N397" s="1">
        <f t="shared" si="54"/>
        <v>4</v>
      </c>
      <c r="O397" s="1">
        <f t="shared" si="53"/>
        <v>4</v>
      </c>
    </row>
    <row r="398" spans="1:15" ht="12.75">
      <c r="A398" s="1">
        <f t="shared" si="50"/>
        <v>103</v>
      </c>
      <c r="B398" s="27" t="s">
        <v>80</v>
      </c>
      <c r="C398" s="1">
        <v>0</v>
      </c>
      <c r="E398" s="1">
        <v>3</v>
      </c>
      <c r="M398" s="1">
        <v>0</v>
      </c>
      <c r="N398" s="1">
        <f t="shared" si="54"/>
        <v>3</v>
      </c>
      <c r="O398" s="1">
        <f t="shared" si="53"/>
        <v>3</v>
      </c>
    </row>
    <row r="399" spans="1:15" ht="12.75">
      <c r="A399" s="1">
        <f t="shared" si="50"/>
        <v>104</v>
      </c>
      <c r="B399" s="27" t="s">
        <v>269</v>
      </c>
      <c r="J399" s="1">
        <v>3</v>
      </c>
      <c r="N399" s="1">
        <f t="shared" si="54"/>
        <v>3</v>
      </c>
      <c r="O399" s="1">
        <f t="shared" si="53"/>
        <v>3</v>
      </c>
    </row>
    <row r="400" spans="1:15" ht="12.75">
      <c r="A400" s="1">
        <f t="shared" si="50"/>
        <v>105</v>
      </c>
      <c r="B400" s="27" t="s">
        <v>97</v>
      </c>
      <c r="C400" s="1">
        <v>0</v>
      </c>
      <c r="D400" s="1">
        <v>2</v>
      </c>
      <c r="E400" s="1">
        <v>0</v>
      </c>
      <c r="I400" s="1">
        <v>0</v>
      </c>
      <c r="M400" s="1">
        <v>0</v>
      </c>
      <c r="N400" s="1">
        <f t="shared" si="54"/>
        <v>2</v>
      </c>
      <c r="O400" s="1">
        <f t="shared" si="53"/>
        <v>2</v>
      </c>
    </row>
    <row r="401" spans="1:15" ht="12.75">
      <c r="A401" s="1">
        <f t="shared" si="50"/>
        <v>106</v>
      </c>
      <c r="B401" s="27" t="s">
        <v>89</v>
      </c>
      <c r="C401" s="1">
        <v>0</v>
      </c>
      <c r="D401" s="1">
        <v>1</v>
      </c>
      <c r="E401" s="1">
        <v>0</v>
      </c>
      <c r="M401" s="1">
        <v>1</v>
      </c>
      <c r="N401" s="1">
        <f t="shared" si="54"/>
        <v>2</v>
      </c>
      <c r="O401" s="1">
        <f t="shared" si="53"/>
        <v>2</v>
      </c>
    </row>
    <row r="402" spans="1:15" ht="12.75">
      <c r="A402" s="1">
        <f t="shared" si="50"/>
        <v>107</v>
      </c>
      <c r="B402" s="27" t="s">
        <v>218</v>
      </c>
      <c r="F402" s="1">
        <v>1</v>
      </c>
      <c r="H402" s="1">
        <v>0</v>
      </c>
      <c r="N402" s="1">
        <f t="shared" si="54"/>
        <v>1</v>
      </c>
      <c r="O402" s="1">
        <f t="shared" si="53"/>
        <v>1</v>
      </c>
    </row>
    <row r="403" spans="1:15" ht="12.75">
      <c r="A403" s="1">
        <f t="shared" si="50"/>
        <v>108</v>
      </c>
      <c r="B403" s="27" t="s">
        <v>270</v>
      </c>
      <c r="J403" s="1">
        <v>1</v>
      </c>
      <c r="N403" s="1">
        <f t="shared" si="54"/>
        <v>1</v>
      </c>
      <c r="O403" s="1">
        <f t="shared" si="53"/>
        <v>1</v>
      </c>
    </row>
    <row r="404" spans="1:15" ht="12.75">
      <c r="A404" s="1">
        <f t="shared" si="50"/>
        <v>109</v>
      </c>
      <c r="B404" s="27" t="s">
        <v>103</v>
      </c>
      <c r="C404" s="1">
        <v>0</v>
      </c>
      <c r="E404" s="1">
        <v>0</v>
      </c>
      <c r="G404" s="1">
        <v>0</v>
      </c>
      <c r="K404" s="1">
        <v>0</v>
      </c>
      <c r="L404" s="1">
        <v>0</v>
      </c>
      <c r="M404" s="1">
        <v>0</v>
      </c>
      <c r="N404" s="1">
        <f t="shared" si="54"/>
        <v>0</v>
      </c>
      <c r="O404" s="1">
        <f t="shared" si="53"/>
        <v>0</v>
      </c>
    </row>
    <row r="405" spans="1:15" ht="12.75">
      <c r="A405" s="1">
        <f t="shared" si="50"/>
        <v>110</v>
      </c>
      <c r="B405" s="27" t="s">
        <v>119</v>
      </c>
      <c r="C405" s="1">
        <v>0</v>
      </c>
      <c r="E405" s="1">
        <v>0</v>
      </c>
      <c r="G405" s="1">
        <v>0</v>
      </c>
      <c r="K405" s="1">
        <v>0</v>
      </c>
      <c r="L405" s="1">
        <v>0</v>
      </c>
      <c r="M405" s="1">
        <v>0</v>
      </c>
      <c r="N405" s="1">
        <f t="shared" si="54"/>
        <v>0</v>
      </c>
      <c r="O405" s="1">
        <f t="shared" si="53"/>
        <v>0</v>
      </c>
    </row>
    <row r="406" spans="1:15" ht="12.75">
      <c r="A406" s="1">
        <f t="shared" si="50"/>
        <v>111</v>
      </c>
      <c r="B406" s="27" t="s">
        <v>116</v>
      </c>
      <c r="C406" s="1">
        <v>0</v>
      </c>
      <c r="E406" s="1">
        <v>0</v>
      </c>
      <c r="G406" s="1">
        <v>0</v>
      </c>
      <c r="M406" s="1">
        <v>0</v>
      </c>
      <c r="N406" s="1">
        <f t="shared" si="54"/>
        <v>0</v>
      </c>
      <c r="O406" s="1">
        <f t="shared" si="53"/>
        <v>0</v>
      </c>
    </row>
    <row r="407" spans="1:15" ht="12.75">
      <c r="A407" s="1">
        <f t="shared" si="50"/>
        <v>112</v>
      </c>
      <c r="B407" s="27" t="s">
        <v>88</v>
      </c>
      <c r="C407" s="1">
        <v>0</v>
      </c>
      <c r="E407" s="1">
        <v>0</v>
      </c>
      <c r="I407" s="1">
        <v>0</v>
      </c>
      <c r="M407" s="1">
        <v>0</v>
      </c>
      <c r="N407" s="1">
        <f t="shared" si="54"/>
        <v>0</v>
      </c>
      <c r="O407" s="1">
        <f t="shared" si="53"/>
        <v>0</v>
      </c>
    </row>
    <row r="408" spans="1:15" ht="12.75">
      <c r="A408" s="1">
        <f t="shared" si="50"/>
        <v>113</v>
      </c>
      <c r="B408" s="27" t="s">
        <v>93</v>
      </c>
      <c r="C408" s="1">
        <v>0</v>
      </c>
      <c r="E408" s="1">
        <v>0</v>
      </c>
      <c r="N408" s="1">
        <f t="shared" si="54"/>
        <v>0</v>
      </c>
      <c r="O408" s="1">
        <f t="shared" si="53"/>
        <v>0</v>
      </c>
    </row>
    <row r="409" spans="1:15" ht="12.75">
      <c r="A409" s="1">
        <f t="shared" si="50"/>
        <v>114</v>
      </c>
      <c r="B409" s="27" t="s">
        <v>108</v>
      </c>
      <c r="C409" s="1">
        <v>0</v>
      </c>
      <c r="E409" s="1">
        <v>0</v>
      </c>
      <c r="N409" s="1">
        <f t="shared" si="54"/>
        <v>0</v>
      </c>
      <c r="O409" s="1">
        <f t="shared" si="53"/>
        <v>0</v>
      </c>
    </row>
    <row r="410" spans="1:15" ht="12.75">
      <c r="A410" s="1">
        <f t="shared" si="50"/>
        <v>115</v>
      </c>
      <c r="B410" s="27" t="s">
        <v>134</v>
      </c>
      <c r="C410" s="1">
        <v>0</v>
      </c>
      <c r="E410" s="1">
        <v>0</v>
      </c>
      <c r="N410" s="1">
        <f t="shared" si="54"/>
        <v>0</v>
      </c>
      <c r="O410" s="1">
        <f t="shared" si="53"/>
        <v>0</v>
      </c>
    </row>
    <row r="411" spans="1:15" ht="12.75">
      <c r="A411" s="1">
        <f>A410+1</f>
        <v>116</v>
      </c>
      <c r="B411" s="27" t="s">
        <v>107</v>
      </c>
      <c r="C411" s="1">
        <v>0</v>
      </c>
      <c r="I411" s="1">
        <v>0</v>
      </c>
      <c r="N411" s="1">
        <f t="shared" si="54"/>
        <v>0</v>
      </c>
      <c r="O411" s="1">
        <f t="shared" si="53"/>
        <v>0</v>
      </c>
    </row>
    <row r="412" spans="1:15" ht="12.75">
      <c r="A412" s="1">
        <f>A411+1</f>
        <v>117</v>
      </c>
      <c r="B412" s="27" t="s">
        <v>117</v>
      </c>
      <c r="C412" s="1">
        <v>0</v>
      </c>
      <c r="I412" s="1">
        <v>0</v>
      </c>
      <c r="N412" s="1">
        <f t="shared" si="54"/>
        <v>0</v>
      </c>
      <c r="O412" s="1">
        <f t="shared" si="53"/>
        <v>0</v>
      </c>
    </row>
    <row r="413" spans="1:15" ht="12.75">
      <c r="A413" s="1">
        <f>A412+1</f>
        <v>118</v>
      </c>
      <c r="B413" s="27" t="s">
        <v>135</v>
      </c>
      <c r="C413" s="1">
        <v>0</v>
      </c>
      <c r="M413" s="1">
        <v>0</v>
      </c>
      <c r="N413" s="1">
        <f t="shared" si="54"/>
        <v>0</v>
      </c>
      <c r="O413" s="1">
        <f t="shared" si="53"/>
        <v>0</v>
      </c>
    </row>
    <row r="414" spans="1:15" ht="12.75">
      <c r="A414" s="1">
        <f aca="true" t="shared" si="55" ref="A414:A452">A413+1</f>
        <v>119</v>
      </c>
      <c r="B414" s="27" t="s">
        <v>98</v>
      </c>
      <c r="C414" s="1">
        <v>0</v>
      </c>
      <c r="N414" s="1">
        <f t="shared" si="54"/>
        <v>0</v>
      </c>
      <c r="O414" s="1">
        <f t="shared" si="53"/>
        <v>0</v>
      </c>
    </row>
    <row r="415" spans="1:15" ht="12.75">
      <c r="A415" s="1">
        <f t="shared" si="55"/>
        <v>120</v>
      </c>
      <c r="B415" s="27" t="s">
        <v>70</v>
      </c>
      <c r="C415" s="1">
        <v>0</v>
      </c>
      <c r="N415" s="1">
        <f t="shared" si="54"/>
        <v>0</v>
      </c>
      <c r="O415" s="1">
        <f t="shared" si="53"/>
        <v>0</v>
      </c>
    </row>
    <row r="416" spans="1:15" ht="12.75">
      <c r="A416" s="1">
        <f t="shared" si="55"/>
        <v>121</v>
      </c>
      <c r="B416" s="27" t="s">
        <v>72</v>
      </c>
      <c r="C416" s="1">
        <v>0</v>
      </c>
      <c r="N416" s="1">
        <f t="shared" si="54"/>
        <v>0</v>
      </c>
      <c r="O416" s="1">
        <f t="shared" si="53"/>
        <v>0</v>
      </c>
    </row>
    <row r="417" spans="1:15" ht="12.75">
      <c r="A417" s="1">
        <f t="shared" si="55"/>
        <v>122</v>
      </c>
      <c r="B417" s="27" t="s">
        <v>76</v>
      </c>
      <c r="C417" s="1">
        <v>0</v>
      </c>
      <c r="N417" s="1">
        <f t="shared" si="54"/>
        <v>0</v>
      </c>
      <c r="O417" s="1">
        <f aca="true" t="shared" si="56" ref="O417:O448">N417</f>
        <v>0</v>
      </c>
    </row>
    <row r="418" spans="1:15" ht="12.75">
      <c r="A418" s="1">
        <f t="shared" si="55"/>
        <v>123</v>
      </c>
      <c r="B418" s="27" t="s">
        <v>78</v>
      </c>
      <c r="C418" s="1">
        <v>0</v>
      </c>
      <c r="N418" s="1">
        <f t="shared" si="54"/>
        <v>0</v>
      </c>
      <c r="O418" s="1">
        <f t="shared" si="56"/>
        <v>0</v>
      </c>
    </row>
    <row r="419" spans="1:15" ht="12.75">
      <c r="A419" s="1">
        <f t="shared" si="55"/>
        <v>124</v>
      </c>
      <c r="B419" s="27" t="s">
        <v>86</v>
      </c>
      <c r="C419" s="1">
        <v>0</v>
      </c>
      <c r="N419" s="1">
        <f t="shared" si="54"/>
        <v>0</v>
      </c>
      <c r="O419" s="1">
        <f t="shared" si="56"/>
        <v>0</v>
      </c>
    </row>
    <row r="420" spans="1:15" ht="12.75">
      <c r="A420" s="1">
        <f t="shared" si="55"/>
        <v>125</v>
      </c>
      <c r="B420" s="27" t="s">
        <v>87</v>
      </c>
      <c r="C420" s="1">
        <v>0</v>
      </c>
      <c r="N420" s="1">
        <f t="shared" si="54"/>
        <v>0</v>
      </c>
      <c r="O420" s="1">
        <f t="shared" si="56"/>
        <v>0</v>
      </c>
    </row>
    <row r="421" spans="1:15" ht="12.75">
      <c r="A421" s="1">
        <f t="shared" si="55"/>
        <v>126</v>
      </c>
      <c r="B421" s="27" t="s">
        <v>90</v>
      </c>
      <c r="C421" s="1">
        <v>0</v>
      </c>
      <c r="N421" s="1">
        <f t="shared" si="54"/>
        <v>0</v>
      </c>
      <c r="O421" s="1">
        <f t="shared" si="56"/>
        <v>0</v>
      </c>
    </row>
    <row r="422" spans="1:15" ht="12.75">
      <c r="A422" s="1">
        <f t="shared" si="55"/>
        <v>127</v>
      </c>
      <c r="B422" s="27" t="s">
        <v>94</v>
      </c>
      <c r="C422" s="1">
        <v>0</v>
      </c>
      <c r="N422" s="1">
        <f t="shared" si="54"/>
        <v>0</v>
      </c>
      <c r="O422" s="1">
        <f t="shared" si="56"/>
        <v>0</v>
      </c>
    </row>
    <row r="423" spans="1:15" ht="12.75">
      <c r="A423" s="1">
        <f t="shared" si="55"/>
        <v>128</v>
      </c>
      <c r="B423" s="27" t="s">
        <v>99</v>
      </c>
      <c r="C423" s="1">
        <v>0</v>
      </c>
      <c r="N423" s="1">
        <f t="shared" si="54"/>
        <v>0</v>
      </c>
      <c r="O423" s="1">
        <f t="shared" si="56"/>
        <v>0</v>
      </c>
    </row>
    <row r="424" spans="1:15" ht="12.75">
      <c r="A424" s="1">
        <f t="shared" si="55"/>
        <v>129</v>
      </c>
      <c r="B424" s="27" t="s">
        <v>100</v>
      </c>
      <c r="C424" s="1">
        <v>0</v>
      </c>
      <c r="N424" s="1">
        <f aca="true" t="shared" si="57" ref="N424:N455">SUM(C424:M424)</f>
        <v>0</v>
      </c>
      <c r="O424" s="1">
        <f t="shared" si="56"/>
        <v>0</v>
      </c>
    </row>
    <row r="425" spans="1:15" ht="12.75">
      <c r="A425" s="1">
        <f t="shared" si="55"/>
        <v>130</v>
      </c>
      <c r="B425" s="27" t="s">
        <v>101</v>
      </c>
      <c r="C425" s="1">
        <v>0</v>
      </c>
      <c r="N425" s="1">
        <f t="shared" si="57"/>
        <v>0</v>
      </c>
      <c r="O425" s="1">
        <f t="shared" si="56"/>
        <v>0</v>
      </c>
    </row>
    <row r="426" spans="1:15" ht="12.75">
      <c r="A426" s="1">
        <f t="shared" si="55"/>
        <v>131</v>
      </c>
      <c r="B426" s="27" t="s">
        <v>104</v>
      </c>
      <c r="C426" s="1">
        <v>0</v>
      </c>
      <c r="N426" s="1">
        <f t="shared" si="57"/>
        <v>0</v>
      </c>
      <c r="O426" s="1">
        <f t="shared" si="56"/>
        <v>0</v>
      </c>
    </row>
    <row r="427" spans="1:15" ht="12.75">
      <c r="A427" s="1">
        <f t="shared" si="55"/>
        <v>132</v>
      </c>
      <c r="B427" s="27" t="s">
        <v>105</v>
      </c>
      <c r="C427" s="1">
        <v>0</v>
      </c>
      <c r="N427" s="1">
        <f t="shared" si="57"/>
        <v>0</v>
      </c>
      <c r="O427" s="1">
        <f t="shared" si="56"/>
        <v>0</v>
      </c>
    </row>
    <row r="428" spans="1:15" ht="12.75">
      <c r="A428" s="1">
        <f t="shared" si="55"/>
        <v>133</v>
      </c>
      <c r="B428" s="27" t="s">
        <v>109</v>
      </c>
      <c r="C428" s="1">
        <v>0</v>
      </c>
      <c r="N428" s="1">
        <f t="shared" si="57"/>
        <v>0</v>
      </c>
      <c r="O428" s="1">
        <f t="shared" si="56"/>
        <v>0</v>
      </c>
    </row>
    <row r="429" spans="1:15" ht="12.75">
      <c r="A429" s="1">
        <f t="shared" si="55"/>
        <v>134</v>
      </c>
      <c r="B429" s="27" t="s">
        <v>111</v>
      </c>
      <c r="C429" s="1">
        <v>0</v>
      </c>
      <c r="N429" s="1">
        <f t="shared" si="57"/>
        <v>0</v>
      </c>
      <c r="O429" s="1">
        <f t="shared" si="56"/>
        <v>0</v>
      </c>
    </row>
    <row r="430" spans="1:15" ht="12.75">
      <c r="A430" s="1">
        <f t="shared" si="55"/>
        <v>135</v>
      </c>
      <c r="B430" s="27" t="s">
        <v>112</v>
      </c>
      <c r="C430" s="1">
        <v>0</v>
      </c>
      <c r="N430" s="1">
        <f t="shared" si="57"/>
        <v>0</v>
      </c>
      <c r="O430" s="1">
        <f t="shared" si="56"/>
        <v>0</v>
      </c>
    </row>
    <row r="431" spans="1:15" ht="12.75">
      <c r="A431" s="1">
        <f t="shared" si="55"/>
        <v>136</v>
      </c>
      <c r="B431" s="27" t="s">
        <v>114</v>
      </c>
      <c r="C431" s="1">
        <v>0</v>
      </c>
      <c r="N431" s="1">
        <f t="shared" si="57"/>
        <v>0</v>
      </c>
      <c r="O431" s="1">
        <f t="shared" si="56"/>
        <v>0</v>
      </c>
    </row>
    <row r="432" spans="1:15" ht="12.75">
      <c r="A432" s="1">
        <f t="shared" si="55"/>
        <v>137</v>
      </c>
      <c r="B432" s="27" t="s">
        <v>115</v>
      </c>
      <c r="C432" s="1">
        <v>0</v>
      </c>
      <c r="N432" s="1">
        <f t="shared" si="57"/>
        <v>0</v>
      </c>
      <c r="O432" s="1">
        <f t="shared" si="56"/>
        <v>0</v>
      </c>
    </row>
    <row r="433" spans="1:15" ht="12.75">
      <c r="A433" s="1">
        <f t="shared" si="55"/>
        <v>138</v>
      </c>
      <c r="B433" s="27" t="s">
        <v>120</v>
      </c>
      <c r="C433" s="1">
        <v>0</v>
      </c>
      <c r="N433" s="1">
        <f t="shared" si="57"/>
        <v>0</v>
      </c>
      <c r="O433" s="1">
        <f t="shared" si="56"/>
        <v>0</v>
      </c>
    </row>
    <row r="434" spans="1:15" ht="12.75">
      <c r="A434" s="1">
        <f t="shared" si="55"/>
        <v>139</v>
      </c>
      <c r="B434" s="27" t="s">
        <v>121</v>
      </c>
      <c r="C434" s="1">
        <v>0</v>
      </c>
      <c r="N434" s="1">
        <f t="shared" si="57"/>
        <v>0</v>
      </c>
      <c r="O434" s="1">
        <f t="shared" si="56"/>
        <v>0</v>
      </c>
    </row>
    <row r="435" spans="1:15" ht="12.75">
      <c r="A435" s="1">
        <f t="shared" si="55"/>
        <v>140</v>
      </c>
      <c r="B435" s="27" t="s">
        <v>122</v>
      </c>
      <c r="C435" s="1">
        <v>0</v>
      </c>
      <c r="N435" s="1">
        <f t="shared" si="57"/>
        <v>0</v>
      </c>
      <c r="O435" s="1">
        <f t="shared" si="56"/>
        <v>0</v>
      </c>
    </row>
    <row r="436" spans="1:15" ht="12.75">
      <c r="A436" s="1">
        <f t="shared" si="55"/>
        <v>141</v>
      </c>
      <c r="B436" s="27" t="s">
        <v>124</v>
      </c>
      <c r="C436" s="1">
        <v>0</v>
      </c>
      <c r="N436" s="1">
        <f t="shared" si="57"/>
        <v>0</v>
      </c>
      <c r="O436" s="1">
        <f t="shared" si="56"/>
        <v>0</v>
      </c>
    </row>
    <row r="437" spans="1:15" ht="12.75">
      <c r="A437" s="1">
        <f t="shared" si="55"/>
        <v>142</v>
      </c>
      <c r="B437" s="27" t="s">
        <v>125</v>
      </c>
      <c r="C437" s="1">
        <v>0</v>
      </c>
      <c r="N437" s="1">
        <f t="shared" si="57"/>
        <v>0</v>
      </c>
      <c r="O437" s="1">
        <f t="shared" si="56"/>
        <v>0</v>
      </c>
    </row>
    <row r="438" spans="1:15" ht="12.75">
      <c r="A438" s="1">
        <f t="shared" si="55"/>
        <v>143</v>
      </c>
      <c r="B438" s="27" t="s">
        <v>126</v>
      </c>
      <c r="C438" s="1">
        <v>0</v>
      </c>
      <c r="N438" s="1">
        <f t="shared" si="57"/>
        <v>0</v>
      </c>
      <c r="O438" s="1">
        <f t="shared" si="56"/>
        <v>0</v>
      </c>
    </row>
    <row r="439" spans="1:15" ht="12.75">
      <c r="A439" s="1">
        <f t="shared" si="55"/>
        <v>144</v>
      </c>
      <c r="B439" s="27" t="s">
        <v>127</v>
      </c>
      <c r="C439" s="1">
        <v>0</v>
      </c>
      <c r="N439" s="1">
        <f t="shared" si="57"/>
        <v>0</v>
      </c>
      <c r="O439" s="1">
        <f t="shared" si="56"/>
        <v>0</v>
      </c>
    </row>
    <row r="440" spans="1:15" ht="12.75">
      <c r="A440" s="1">
        <f t="shared" si="55"/>
        <v>145</v>
      </c>
      <c r="B440" s="27" t="s">
        <v>128</v>
      </c>
      <c r="C440" s="1">
        <v>0</v>
      </c>
      <c r="N440" s="1">
        <f t="shared" si="57"/>
        <v>0</v>
      </c>
      <c r="O440" s="1">
        <f t="shared" si="56"/>
        <v>0</v>
      </c>
    </row>
    <row r="441" spans="1:15" ht="12.75">
      <c r="A441" s="1">
        <f t="shared" si="55"/>
        <v>146</v>
      </c>
      <c r="B441" s="27" t="s">
        <v>129</v>
      </c>
      <c r="C441" s="1">
        <v>0</v>
      </c>
      <c r="N441" s="1">
        <f t="shared" si="57"/>
        <v>0</v>
      </c>
      <c r="O441" s="1">
        <f t="shared" si="56"/>
        <v>0</v>
      </c>
    </row>
    <row r="442" spans="1:15" ht="12.75">
      <c r="A442" s="1">
        <f t="shared" si="55"/>
        <v>147</v>
      </c>
      <c r="B442" s="27" t="s">
        <v>130</v>
      </c>
      <c r="C442" s="1">
        <v>0</v>
      </c>
      <c r="N442" s="1">
        <f t="shared" si="57"/>
        <v>0</v>
      </c>
      <c r="O442" s="1">
        <f t="shared" si="56"/>
        <v>0</v>
      </c>
    </row>
    <row r="443" spans="1:15" ht="12.75">
      <c r="A443" s="1">
        <f t="shared" si="55"/>
        <v>148</v>
      </c>
      <c r="B443" s="27" t="s">
        <v>131</v>
      </c>
      <c r="C443" s="1">
        <v>0</v>
      </c>
      <c r="N443" s="1">
        <f t="shared" si="57"/>
        <v>0</v>
      </c>
      <c r="O443" s="1">
        <f t="shared" si="56"/>
        <v>0</v>
      </c>
    </row>
    <row r="444" spans="1:15" ht="12.75">
      <c r="A444" s="1">
        <f t="shared" si="55"/>
        <v>149</v>
      </c>
      <c r="B444" s="27" t="s">
        <v>132</v>
      </c>
      <c r="C444" s="26">
        <v>0</v>
      </c>
      <c r="N444" s="1">
        <f t="shared" si="57"/>
        <v>0</v>
      </c>
      <c r="O444" s="1">
        <f t="shared" si="56"/>
        <v>0</v>
      </c>
    </row>
    <row r="445" spans="1:15" ht="12.75">
      <c r="A445" s="1">
        <f t="shared" si="55"/>
        <v>150</v>
      </c>
      <c r="B445" s="27" t="s">
        <v>133</v>
      </c>
      <c r="C445" s="1">
        <v>0</v>
      </c>
      <c r="N445" s="1">
        <f t="shared" si="57"/>
        <v>0</v>
      </c>
      <c r="O445" s="1">
        <f t="shared" si="56"/>
        <v>0</v>
      </c>
    </row>
    <row r="446" spans="1:15" ht="12.75">
      <c r="A446" s="1">
        <f t="shared" si="55"/>
        <v>151</v>
      </c>
      <c r="B446" s="27" t="s">
        <v>194</v>
      </c>
      <c r="D446" s="1">
        <v>0</v>
      </c>
      <c r="E446" s="1">
        <v>0</v>
      </c>
      <c r="M446" s="1">
        <v>0</v>
      </c>
      <c r="N446" s="1">
        <f t="shared" si="57"/>
        <v>0</v>
      </c>
      <c r="O446" s="1">
        <f t="shared" si="56"/>
        <v>0</v>
      </c>
    </row>
    <row r="447" spans="1:15" ht="12.75">
      <c r="A447" s="1">
        <f t="shared" si="55"/>
        <v>152</v>
      </c>
      <c r="B447" s="27" t="s">
        <v>201</v>
      </c>
      <c r="E447" s="1">
        <v>0</v>
      </c>
      <c r="G447" s="1">
        <v>0</v>
      </c>
      <c r="N447" s="1">
        <f t="shared" si="57"/>
        <v>0</v>
      </c>
      <c r="O447" s="1">
        <f t="shared" si="56"/>
        <v>0</v>
      </c>
    </row>
    <row r="448" spans="1:15" ht="12.75">
      <c r="A448" s="1">
        <f t="shared" si="55"/>
        <v>153</v>
      </c>
      <c r="B448" s="27" t="s">
        <v>202</v>
      </c>
      <c r="E448" s="1">
        <v>0</v>
      </c>
      <c r="N448" s="1">
        <f t="shared" si="57"/>
        <v>0</v>
      </c>
      <c r="O448" s="1">
        <f t="shared" si="56"/>
        <v>0</v>
      </c>
    </row>
    <row r="449" spans="1:15" ht="12.75">
      <c r="A449" s="1">
        <f t="shared" si="55"/>
        <v>154</v>
      </c>
      <c r="B449" s="27" t="s">
        <v>203</v>
      </c>
      <c r="E449" s="1">
        <v>0</v>
      </c>
      <c r="N449" s="1">
        <f t="shared" si="57"/>
        <v>0</v>
      </c>
      <c r="O449" s="1">
        <f aca="true" t="shared" si="58" ref="O449:O480">N449</f>
        <v>0</v>
      </c>
    </row>
    <row r="450" spans="1:15" ht="12.75">
      <c r="A450" s="1">
        <f t="shared" si="55"/>
        <v>155</v>
      </c>
      <c r="B450" s="27" t="s">
        <v>188</v>
      </c>
      <c r="E450" s="1">
        <v>0</v>
      </c>
      <c r="N450" s="1">
        <f t="shared" si="57"/>
        <v>0</v>
      </c>
      <c r="O450" s="1">
        <f t="shared" si="58"/>
        <v>0</v>
      </c>
    </row>
    <row r="451" spans="1:15" ht="12.75">
      <c r="A451" s="1">
        <f t="shared" si="55"/>
        <v>156</v>
      </c>
      <c r="B451" s="27" t="s">
        <v>204</v>
      </c>
      <c r="E451" s="1">
        <v>0</v>
      </c>
      <c r="N451" s="1">
        <f t="shared" si="57"/>
        <v>0</v>
      </c>
      <c r="O451" s="1">
        <f t="shared" si="58"/>
        <v>0</v>
      </c>
    </row>
    <row r="452" spans="1:15" ht="12.75">
      <c r="A452" s="1">
        <f t="shared" si="55"/>
        <v>157</v>
      </c>
      <c r="B452" s="27" t="s">
        <v>219</v>
      </c>
      <c r="F452" s="1">
        <v>0</v>
      </c>
      <c r="N452" s="1">
        <f t="shared" si="57"/>
        <v>0</v>
      </c>
      <c r="O452" s="1">
        <f t="shared" si="58"/>
        <v>0</v>
      </c>
    </row>
    <row r="453" spans="1:15" ht="12.75">
      <c r="A453" s="1">
        <f>A452+1</f>
        <v>158</v>
      </c>
      <c r="B453" s="27" t="s">
        <v>220</v>
      </c>
      <c r="F453" s="1">
        <v>0</v>
      </c>
      <c r="N453" s="1">
        <f t="shared" si="57"/>
        <v>0</v>
      </c>
      <c r="O453" s="1">
        <f t="shared" si="58"/>
        <v>0</v>
      </c>
    </row>
    <row r="454" spans="1:15" ht="12.75">
      <c r="A454" s="1">
        <f aca="true" t="shared" si="59" ref="A454:A474">A453+1</f>
        <v>159</v>
      </c>
      <c r="B454" s="27" t="s">
        <v>221</v>
      </c>
      <c r="F454" s="1">
        <v>0</v>
      </c>
      <c r="N454" s="1">
        <f t="shared" si="57"/>
        <v>0</v>
      </c>
      <c r="O454" s="1">
        <f t="shared" si="58"/>
        <v>0</v>
      </c>
    </row>
    <row r="455" spans="1:15" ht="12.75">
      <c r="A455" s="1">
        <f t="shared" si="59"/>
        <v>160</v>
      </c>
      <c r="B455" s="27" t="s">
        <v>223</v>
      </c>
      <c r="F455" s="1">
        <v>0</v>
      </c>
      <c r="N455" s="1">
        <f t="shared" si="57"/>
        <v>0</v>
      </c>
      <c r="O455" s="1">
        <f t="shared" si="58"/>
        <v>0</v>
      </c>
    </row>
    <row r="456" spans="1:15" ht="12.75">
      <c r="A456" s="1">
        <f t="shared" si="59"/>
        <v>161</v>
      </c>
      <c r="B456" s="27" t="s">
        <v>225</v>
      </c>
      <c r="F456" s="1">
        <v>0</v>
      </c>
      <c r="N456" s="1">
        <f aca="true" t="shared" si="60" ref="N456:N487">SUM(C456:M456)</f>
        <v>0</v>
      </c>
      <c r="O456" s="1">
        <f t="shared" si="58"/>
        <v>0</v>
      </c>
    </row>
    <row r="457" spans="1:15" ht="12.75">
      <c r="A457" s="1">
        <f t="shared" si="59"/>
        <v>162</v>
      </c>
      <c r="B457" s="27" t="s">
        <v>226</v>
      </c>
      <c r="F457" s="1">
        <v>0</v>
      </c>
      <c r="N457" s="1">
        <f t="shared" si="60"/>
        <v>0</v>
      </c>
      <c r="O457" s="1">
        <f t="shared" si="58"/>
        <v>0</v>
      </c>
    </row>
    <row r="458" spans="1:15" ht="12.75">
      <c r="A458" s="1">
        <f t="shared" si="59"/>
        <v>163</v>
      </c>
      <c r="B458" s="27" t="s">
        <v>227</v>
      </c>
      <c r="F458" s="1">
        <v>0</v>
      </c>
      <c r="N458" s="1">
        <f t="shared" si="60"/>
        <v>0</v>
      </c>
      <c r="O458" s="1">
        <f t="shared" si="58"/>
        <v>0</v>
      </c>
    </row>
    <row r="459" spans="1:15" ht="12.75">
      <c r="A459" s="1">
        <f t="shared" si="59"/>
        <v>164</v>
      </c>
      <c r="B459" s="27" t="s">
        <v>228</v>
      </c>
      <c r="F459" s="1">
        <v>0</v>
      </c>
      <c r="N459" s="1">
        <f t="shared" si="60"/>
        <v>0</v>
      </c>
      <c r="O459" s="1">
        <f t="shared" si="58"/>
        <v>0</v>
      </c>
    </row>
    <row r="460" spans="1:15" ht="12.75">
      <c r="A460" s="1">
        <f t="shared" si="59"/>
        <v>165</v>
      </c>
      <c r="B460" s="27" t="s">
        <v>236</v>
      </c>
      <c r="G460" s="1">
        <v>0</v>
      </c>
      <c r="I460" s="1">
        <v>0</v>
      </c>
      <c r="N460" s="1">
        <f t="shared" si="60"/>
        <v>0</v>
      </c>
      <c r="O460" s="1">
        <f t="shared" si="58"/>
        <v>0</v>
      </c>
    </row>
    <row r="461" spans="1:15" ht="12.75">
      <c r="A461" s="1">
        <f t="shared" si="59"/>
        <v>166</v>
      </c>
      <c r="B461" s="27" t="s">
        <v>247</v>
      </c>
      <c r="H461" s="1">
        <v>0</v>
      </c>
      <c r="N461" s="1">
        <f t="shared" si="60"/>
        <v>0</v>
      </c>
      <c r="O461" s="1">
        <f t="shared" si="58"/>
        <v>0</v>
      </c>
    </row>
    <row r="462" spans="1:15" ht="12.75">
      <c r="A462" s="1">
        <f t="shared" si="59"/>
        <v>167</v>
      </c>
      <c r="B462" s="27" t="s">
        <v>248</v>
      </c>
      <c r="H462" s="1">
        <v>0</v>
      </c>
      <c r="N462" s="1">
        <f t="shared" si="60"/>
        <v>0</v>
      </c>
      <c r="O462" s="1">
        <f t="shared" si="58"/>
        <v>0</v>
      </c>
    </row>
    <row r="463" spans="1:15" ht="12.75">
      <c r="A463" s="1">
        <f t="shared" si="59"/>
        <v>168</v>
      </c>
      <c r="B463" s="27" t="s">
        <v>249</v>
      </c>
      <c r="H463" s="1">
        <v>0</v>
      </c>
      <c r="N463" s="1">
        <f t="shared" si="60"/>
        <v>0</v>
      </c>
      <c r="O463" s="1">
        <f t="shared" si="58"/>
        <v>0</v>
      </c>
    </row>
    <row r="464" spans="1:15" ht="12.75">
      <c r="A464" s="1">
        <f t="shared" si="59"/>
        <v>169</v>
      </c>
      <c r="B464" s="27" t="s">
        <v>250</v>
      </c>
      <c r="H464" s="1">
        <v>0</v>
      </c>
      <c r="N464" s="1">
        <f t="shared" si="60"/>
        <v>0</v>
      </c>
      <c r="O464" s="1">
        <f t="shared" si="58"/>
        <v>0</v>
      </c>
    </row>
    <row r="465" spans="1:15" ht="12.75">
      <c r="A465" s="1">
        <f t="shared" si="59"/>
        <v>170</v>
      </c>
      <c r="B465" s="27" t="s">
        <v>256</v>
      </c>
      <c r="I465" s="1">
        <v>0</v>
      </c>
      <c r="M465" s="1">
        <v>0</v>
      </c>
      <c r="N465" s="1">
        <f t="shared" si="60"/>
        <v>0</v>
      </c>
      <c r="O465" s="1">
        <f t="shared" si="58"/>
        <v>0</v>
      </c>
    </row>
    <row r="466" spans="1:15" ht="12.75">
      <c r="A466" s="1">
        <f t="shared" si="59"/>
        <v>171</v>
      </c>
      <c r="B466" s="27" t="s">
        <v>271</v>
      </c>
      <c r="J466" s="1">
        <v>0</v>
      </c>
      <c r="N466" s="1">
        <f t="shared" si="60"/>
        <v>0</v>
      </c>
      <c r="O466" s="1">
        <f t="shared" si="58"/>
        <v>0</v>
      </c>
    </row>
    <row r="467" spans="1:15" ht="12.75">
      <c r="A467" s="1">
        <f t="shared" si="59"/>
        <v>172</v>
      </c>
      <c r="B467" s="27" t="s">
        <v>272</v>
      </c>
      <c r="J467" s="1">
        <v>0</v>
      </c>
      <c r="N467" s="1">
        <f t="shared" si="60"/>
        <v>0</v>
      </c>
      <c r="O467" s="1">
        <f t="shared" si="58"/>
        <v>0</v>
      </c>
    </row>
    <row r="468" spans="1:15" ht="12.75">
      <c r="A468" s="1">
        <f t="shared" si="59"/>
        <v>173</v>
      </c>
      <c r="B468" s="27" t="s">
        <v>273</v>
      </c>
      <c r="J468" s="1">
        <v>0</v>
      </c>
      <c r="N468" s="1">
        <f t="shared" si="60"/>
        <v>0</v>
      </c>
      <c r="O468" s="1">
        <f t="shared" si="58"/>
        <v>0</v>
      </c>
    </row>
    <row r="469" spans="1:15" ht="12.75">
      <c r="A469" s="1">
        <f t="shared" si="59"/>
        <v>174</v>
      </c>
      <c r="B469" s="27" t="s">
        <v>274</v>
      </c>
      <c r="J469" s="1">
        <v>0</v>
      </c>
      <c r="N469" s="1">
        <f t="shared" si="60"/>
        <v>0</v>
      </c>
      <c r="O469" s="1">
        <f t="shared" si="58"/>
        <v>0</v>
      </c>
    </row>
    <row r="470" spans="1:15" ht="12.75">
      <c r="A470" s="1">
        <f t="shared" si="59"/>
        <v>175</v>
      </c>
      <c r="B470" s="27" t="s">
        <v>275</v>
      </c>
      <c r="J470" s="1">
        <v>0</v>
      </c>
      <c r="N470" s="1">
        <f t="shared" si="60"/>
        <v>0</v>
      </c>
      <c r="O470" s="1">
        <f t="shared" si="58"/>
        <v>0</v>
      </c>
    </row>
    <row r="471" spans="1:15" ht="12.75">
      <c r="A471" s="1">
        <f t="shared" si="59"/>
        <v>176</v>
      </c>
      <c r="B471" s="27" t="s">
        <v>276</v>
      </c>
      <c r="J471" s="1">
        <v>0</v>
      </c>
      <c r="N471" s="1">
        <f t="shared" si="60"/>
        <v>0</v>
      </c>
      <c r="O471" s="1">
        <f t="shared" si="58"/>
        <v>0</v>
      </c>
    </row>
    <row r="472" spans="1:15" ht="12.75">
      <c r="A472" s="1">
        <f t="shared" si="59"/>
        <v>177</v>
      </c>
      <c r="B472" s="27" t="s">
        <v>277</v>
      </c>
      <c r="J472" s="1">
        <v>0</v>
      </c>
      <c r="N472" s="1">
        <f t="shared" si="60"/>
        <v>0</v>
      </c>
      <c r="O472" s="1">
        <f t="shared" si="58"/>
        <v>0</v>
      </c>
    </row>
    <row r="473" spans="1:15" ht="12.75">
      <c r="A473" s="1">
        <f t="shared" si="59"/>
        <v>178</v>
      </c>
      <c r="B473" s="27" t="s">
        <v>286</v>
      </c>
      <c r="K473" s="1">
        <v>0</v>
      </c>
      <c r="N473" s="1">
        <f t="shared" si="60"/>
        <v>0</v>
      </c>
      <c r="O473" s="1">
        <f t="shared" si="58"/>
        <v>0</v>
      </c>
    </row>
    <row r="474" spans="1:15" ht="12.75">
      <c r="A474" s="1">
        <f t="shared" si="59"/>
        <v>179</v>
      </c>
      <c r="B474" s="27" t="s">
        <v>287</v>
      </c>
      <c r="K474" s="1">
        <v>0</v>
      </c>
      <c r="N474" s="1">
        <f t="shared" si="60"/>
        <v>0</v>
      </c>
      <c r="O474" s="1">
        <f t="shared" si="58"/>
        <v>0</v>
      </c>
    </row>
    <row r="475" spans="1:15" ht="12.75">
      <c r="A475" s="1">
        <f>A474+1</f>
        <v>180</v>
      </c>
      <c r="B475" s="27" t="s">
        <v>295</v>
      </c>
      <c r="M475" s="1">
        <v>0</v>
      </c>
      <c r="N475" s="1">
        <f t="shared" si="60"/>
        <v>0</v>
      </c>
      <c r="O475" s="1">
        <f t="shared" si="58"/>
        <v>0</v>
      </c>
    </row>
    <row r="476" spans="1:15" ht="12.75">
      <c r="A476" s="1">
        <f aca="true" t="shared" si="61" ref="A476:A505">A475+1</f>
        <v>181</v>
      </c>
      <c r="B476" s="27" t="s">
        <v>296</v>
      </c>
      <c r="M476" s="1">
        <v>0</v>
      </c>
      <c r="N476" s="1">
        <f t="shared" si="60"/>
        <v>0</v>
      </c>
      <c r="O476" s="1">
        <f t="shared" si="58"/>
        <v>0</v>
      </c>
    </row>
    <row r="477" spans="1:15" ht="12.75">
      <c r="A477" s="1">
        <f t="shared" si="61"/>
        <v>182</v>
      </c>
      <c r="B477" s="27" t="s">
        <v>297</v>
      </c>
      <c r="M477" s="1">
        <v>0</v>
      </c>
      <c r="N477" s="1">
        <f t="shared" si="60"/>
        <v>0</v>
      </c>
      <c r="O477" s="1">
        <f t="shared" si="58"/>
        <v>0</v>
      </c>
    </row>
    <row r="478" spans="1:15" ht="12.75">
      <c r="A478" s="1">
        <f t="shared" si="61"/>
        <v>183</v>
      </c>
      <c r="B478" s="27" t="s">
        <v>298</v>
      </c>
      <c r="M478" s="1">
        <v>0</v>
      </c>
      <c r="N478" s="1">
        <f t="shared" si="60"/>
        <v>0</v>
      </c>
      <c r="O478" s="1">
        <f t="shared" si="58"/>
        <v>0</v>
      </c>
    </row>
    <row r="479" spans="1:15" ht="12.75">
      <c r="A479" s="1">
        <f t="shared" si="61"/>
        <v>184</v>
      </c>
      <c r="B479" s="27" t="s">
        <v>299</v>
      </c>
      <c r="M479" s="1">
        <v>0</v>
      </c>
      <c r="N479" s="1">
        <f t="shared" si="60"/>
        <v>0</v>
      </c>
      <c r="O479" s="1">
        <f t="shared" si="58"/>
        <v>0</v>
      </c>
    </row>
    <row r="480" spans="1:15" ht="12.75">
      <c r="A480" s="1">
        <f t="shared" si="61"/>
        <v>185</v>
      </c>
      <c r="B480" s="27" t="s">
        <v>300</v>
      </c>
      <c r="M480" s="1">
        <v>0</v>
      </c>
      <c r="N480" s="1">
        <f t="shared" si="60"/>
        <v>0</v>
      </c>
      <c r="O480" s="1">
        <f t="shared" si="58"/>
        <v>0</v>
      </c>
    </row>
    <row r="481" spans="1:15" ht="12.75">
      <c r="A481" s="1">
        <f t="shared" si="61"/>
        <v>186</v>
      </c>
      <c r="B481" s="27" t="s">
        <v>301</v>
      </c>
      <c r="M481" s="1">
        <v>0</v>
      </c>
      <c r="N481" s="1">
        <f t="shared" si="60"/>
        <v>0</v>
      </c>
      <c r="O481" s="1">
        <f>N481</f>
        <v>0</v>
      </c>
    </row>
    <row r="482" spans="1:15" ht="12.75" hidden="1">
      <c r="A482" s="1">
        <f t="shared" si="61"/>
        <v>187</v>
      </c>
      <c r="B482" s="27"/>
      <c r="N482" s="1">
        <f t="shared" si="60"/>
        <v>0</v>
      </c>
      <c r="O482" s="1">
        <f aca="true" t="shared" si="62" ref="O482:O491">N482</f>
        <v>0</v>
      </c>
    </row>
    <row r="483" spans="1:15" ht="12.75" hidden="1">
      <c r="A483" s="1">
        <f t="shared" si="61"/>
        <v>188</v>
      </c>
      <c r="B483" s="27"/>
      <c r="N483" s="1">
        <f t="shared" si="60"/>
        <v>0</v>
      </c>
      <c r="O483" s="1">
        <f t="shared" si="62"/>
        <v>0</v>
      </c>
    </row>
    <row r="484" spans="1:15" ht="12.75" hidden="1">
      <c r="A484" s="1">
        <f t="shared" si="61"/>
        <v>189</v>
      </c>
      <c r="B484" s="27"/>
      <c r="N484" s="1">
        <f t="shared" si="60"/>
        <v>0</v>
      </c>
      <c r="O484" s="1">
        <f t="shared" si="62"/>
        <v>0</v>
      </c>
    </row>
    <row r="485" spans="1:15" ht="12.75" hidden="1">
      <c r="A485" s="1">
        <f t="shared" si="61"/>
        <v>190</v>
      </c>
      <c r="B485" s="27"/>
      <c r="N485" s="1">
        <f t="shared" si="60"/>
        <v>0</v>
      </c>
      <c r="O485" s="1">
        <f t="shared" si="62"/>
        <v>0</v>
      </c>
    </row>
    <row r="486" spans="1:15" ht="12.75" hidden="1">
      <c r="A486" s="1">
        <f t="shared" si="61"/>
        <v>191</v>
      </c>
      <c r="B486" s="27"/>
      <c r="N486" s="1">
        <f t="shared" si="60"/>
        <v>0</v>
      </c>
      <c r="O486" s="1">
        <f t="shared" si="62"/>
        <v>0</v>
      </c>
    </row>
    <row r="487" spans="1:15" ht="12.75" hidden="1">
      <c r="A487" s="1">
        <f t="shared" si="61"/>
        <v>192</v>
      </c>
      <c r="B487" s="27"/>
      <c r="N487" s="1">
        <f t="shared" si="60"/>
        <v>0</v>
      </c>
      <c r="O487" s="1">
        <f t="shared" si="62"/>
        <v>0</v>
      </c>
    </row>
    <row r="488" spans="1:15" ht="12.75" hidden="1">
      <c r="A488" s="1">
        <f t="shared" si="61"/>
        <v>193</v>
      </c>
      <c r="B488" s="27"/>
      <c r="N488" s="1">
        <f aca="true" t="shared" si="63" ref="N488:N493">SUM(C488:M488)</f>
        <v>0</v>
      </c>
      <c r="O488" s="1">
        <f t="shared" si="62"/>
        <v>0</v>
      </c>
    </row>
    <row r="489" spans="1:15" ht="12.75" hidden="1">
      <c r="A489" s="1">
        <f t="shared" si="61"/>
        <v>194</v>
      </c>
      <c r="B489" s="27"/>
      <c r="N489" s="1">
        <f t="shared" si="63"/>
        <v>0</v>
      </c>
      <c r="O489" s="1">
        <f t="shared" si="62"/>
        <v>0</v>
      </c>
    </row>
    <row r="490" spans="1:15" ht="12.75" hidden="1">
      <c r="A490" s="1">
        <f t="shared" si="61"/>
        <v>195</v>
      </c>
      <c r="B490" s="27"/>
      <c r="N490" s="1">
        <f t="shared" si="63"/>
        <v>0</v>
      </c>
      <c r="O490" s="1">
        <f t="shared" si="62"/>
        <v>0</v>
      </c>
    </row>
    <row r="491" spans="1:15" ht="12.75" hidden="1">
      <c r="A491" s="1">
        <f t="shared" si="61"/>
        <v>196</v>
      </c>
      <c r="B491" s="27"/>
      <c r="N491" s="1">
        <f t="shared" si="63"/>
        <v>0</v>
      </c>
      <c r="O491" s="1">
        <f t="shared" si="62"/>
        <v>0</v>
      </c>
    </row>
    <row r="492" spans="1:15" ht="12.75" hidden="1">
      <c r="A492" s="1">
        <f t="shared" si="61"/>
        <v>197</v>
      </c>
      <c r="B492" s="27"/>
      <c r="N492" s="1">
        <f t="shared" si="63"/>
        <v>0</v>
      </c>
      <c r="O492" s="1">
        <f>N492</f>
        <v>0</v>
      </c>
    </row>
    <row r="493" spans="1:15" ht="12.75" hidden="1">
      <c r="A493" s="1">
        <f t="shared" si="61"/>
        <v>198</v>
      </c>
      <c r="B493" s="27"/>
      <c r="N493" s="1">
        <f t="shared" si="63"/>
        <v>0</v>
      </c>
      <c r="O493" s="1">
        <f>N493</f>
        <v>0</v>
      </c>
    </row>
    <row r="494" spans="1:15" ht="12.75" hidden="1">
      <c r="A494" s="1">
        <f t="shared" si="61"/>
        <v>199</v>
      </c>
      <c r="B494" s="27"/>
      <c r="N494" s="1">
        <f aca="true" t="shared" si="64" ref="N494:N504">SUM(C494:M494)</f>
        <v>0</v>
      </c>
      <c r="O494" s="1">
        <f aca="true" t="shared" si="65" ref="O494:O504">N494</f>
        <v>0</v>
      </c>
    </row>
    <row r="495" spans="1:15" ht="12.75" hidden="1">
      <c r="A495" s="1">
        <f t="shared" si="61"/>
        <v>200</v>
      </c>
      <c r="B495" s="27"/>
      <c r="N495" s="1">
        <f t="shared" si="64"/>
        <v>0</v>
      </c>
      <c r="O495" s="1">
        <f t="shared" si="65"/>
        <v>0</v>
      </c>
    </row>
    <row r="496" spans="1:15" ht="12.75" hidden="1">
      <c r="A496" s="1">
        <f t="shared" si="61"/>
        <v>201</v>
      </c>
      <c r="B496" s="27"/>
      <c r="N496" s="1">
        <f t="shared" si="64"/>
        <v>0</v>
      </c>
      <c r="O496" s="1">
        <f t="shared" si="65"/>
        <v>0</v>
      </c>
    </row>
    <row r="497" spans="1:15" ht="12.75" hidden="1">
      <c r="A497" s="1">
        <f t="shared" si="61"/>
        <v>202</v>
      </c>
      <c r="B497" s="27"/>
      <c r="N497" s="1">
        <f t="shared" si="64"/>
        <v>0</v>
      </c>
      <c r="O497" s="1">
        <f t="shared" si="65"/>
        <v>0</v>
      </c>
    </row>
    <row r="498" spans="1:15" ht="12.75" hidden="1">
      <c r="A498" s="1">
        <f t="shared" si="61"/>
        <v>203</v>
      </c>
      <c r="B498" s="27"/>
      <c r="N498" s="1">
        <f t="shared" si="64"/>
        <v>0</v>
      </c>
      <c r="O498" s="1">
        <f t="shared" si="65"/>
        <v>0</v>
      </c>
    </row>
    <row r="499" spans="1:15" ht="12.75" hidden="1">
      <c r="A499" s="1">
        <f t="shared" si="61"/>
        <v>204</v>
      </c>
      <c r="B499" s="27"/>
      <c r="N499" s="1">
        <f t="shared" si="64"/>
        <v>0</v>
      </c>
      <c r="O499" s="1">
        <f t="shared" si="65"/>
        <v>0</v>
      </c>
    </row>
    <row r="500" spans="1:15" ht="12.75" hidden="1">
      <c r="A500" s="1">
        <f t="shared" si="61"/>
        <v>205</v>
      </c>
      <c r="B500" s="27"/>
      <c r="N500" s="1">
        <f t="shared" si="64"/>
        <v>0</v>
      </c>
      <c r="O500" s="1">
        <f t="shared" si="65"/>
        <v>0</v>
      </c>
    </row>
    <row r="501" spans="1:15" ht="12.75" hidden="1">
      <c r="A501" s="1">
        <f t="shared" si="61"/>
        <v>206</v>
      </c>
      <c r="B501" s="27"/>
      <c r="N501" s="1">
        <f t="shared" si="64"/>
        <v>0</v>
      </c>
      <c r="O501" s="1">
        <f t="shared" si="65"/>
        <v>0</v>
      </c>
    </row>
    <row r="502" spans="1:15" ht="12.75" hidden="1">
      <c r="A502" s="1">
        <f t="shared" si="61"/>
        <v>207</v>
      </c>
      <c r="B502" s="27"/>
      <c r="N502" s="1">
        <f t="shared" si="64"/>
        <v>0</v>
      </c>
      <c r="O502" s="1">
        <f t="shared" si="65"/>
        <v>0</v>
      </c>
    </row>
    <row r="503" spans="1:15" ht="12.75" hidden="1">
      <c r="A503" s="1">
        <f t="shared" si="61"/>
        <v>208</v>
      </c>
      <c r="B503" s="27"/>
      <c r="N503" s="1">
        <f t="shared" si="64"/>
        <v>0</v>
      </c>
      <c r="O503" s="1">
        <f t="shared" si="65"/>
        <v>0</v>
      </c>
    </row>
    <row r="504" spans="1:15" ht="12.75" hidden="1">
      <c r="A504" s="1">
        <f t="shared" si="61"/>
        <v>209</v>
      </c>
      <c r="B504" s="27"/>
      <c r="N504" s="1">
        <f t="shared" si="64"/>
        <v>0</v>
      </c>
      <c r="O504" s="1">
        <f t="shared" si="65"/>
        <v>0</v>
      </c>
    </row>
    <row r="505" spans="1:15" ht="12.75" hidden="1">
      <c r="A505" s="1">
        <f t="shared" si="61"/>
        <v>210</v>
      </c>
      <c r="B505" s="27"/>
      <c r="N505" s="1">
        <f>SUM(C505:M505)</f>
        <v>0</v>
      </c>
      <c r="O505" s="1">
        <f>N505</f>
        <v>0</v>
      </c>
    </row>
    <row r="507" spans="2:13" ht="12.75">
      <c r="B507" t="s">
        <v>30</v>
      </c>
      <c r="C507" s="1">
        <f aca="true" t="shared" si="66" ref="C507:M507">COUNTA(C295:C506)</f>
        <v>108</v>
      </c>
      <c r="D507" s="1">
        <f t="shared" si="66"/>
        <v>28</v>
      </c>
      <c r="E507" s="1">
        <f t="shared" si="66"/>
        <v>47</v>
      </c>
      <c r="F507" s="1">
        <f t="shared" si="66"/>
        <v>41</v>
      </c>
      <c r="G507" s="1">
        <f t="shared" si="66"/>
        <v>42</v>
      </c>
      <c r="H507" s="1">
        <f t="shared" si="66"/>
        <v>36</v>
      </c>
      <c r="I507" s="1">
        <f t="shared" si="66"/>
        <v>37</v>
      </c>
      <c r="J507" s="1">
        <f t="shared" si="66"/>
        <v>34</v>
      </c>
      <c r="K507" s="1">
        <f t="shared" si="66"/>
        <v>31</v>
      </c>
      <c r="L507" s="1">
        <f t="shared" si="66"/>
        <v>31</v>
      </c>
      <c r="M507" s="1">
        <f t="shared" si="66"/>
        <v>53</v>
      </c>
    </row>
  </sheetData>
  <sheetProtection/>
  <mergeCells count="9">
    <mergeCell ref="N292:O292"/>
    <mergeCell ref="N220:O220"/>
    <mergeCell ref="N221:O221"/>
    <mergeCell ref="N2:O2"/>
    <mergeCell ref="N3:O3"/>
    <mergeCell ref="N168:O168"/>
    <mergeCell ref="N94:O94"/>
    <mergeCell ref="N167:O167"/>
    <mergeCell ref="N95:O95"/>
  </mergeCells>
  <printOptions/>
  <pageMargins left="0.7500000000000001" right="0.7500000000000001" top="1" bottom="1" header="0.5" footer="0.5"/>
  <pageSetup horizontalDpi="300" verticalDpi="300" orientation="landscape" paperSize="9" scale="70" r:id="rId1"/>
  <rowBreaks count="4" manualBreakCount="4">
    <brk id="93" max="14" man="1"/>
    <brk id="166" max="255" man="1"/>
    <brk id="219" max="14" man="1"/>
    <brk id="29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1"/>
  <sheetViews>
    <sheetView zoomScale="139" zoomScaleNormal="139" zoomScalePageLayoutView="0" workbookViewId="0" topLeftCell="A1">
      <selection activeCell="A1" sqref="A1"/>
    </sheetView>
  </sheetViews>
  <sheetFormatPr defaultColWidth="8.8515625" defaultRowHeight="12.75"/>
  <cols>
    <col min="1" max="1" width="12.57421875" style="1" customWidth="1"/>
    <col min="2" max="2" width="18.421875" style="0" bestFit="1" customWidth="1"/>
    <col min="3" max="6" width="9.140625" style="1" customWidth="1"/>
    <col min="7" max="13" width="9.140625" style="1" hidden="1" customWidth="1"/>
    <col min="14" max="14" width="12.421875" style="1" bestFit="1" customWidth="1"/>
    <col min="15" max="15" width="9.140625" style="1" customWidth="1"/>
  </cols>
  <sheetData>
    <row r="1" spans="4:13" ht="12.75">
      <c r="D1" s="2"/>
      <c r="E1" s="2"/>
      <c r="F1" s="2"/>
      <c r="G1" s="2"/>
      <c r="H1" s="2"/>
      <c r="I1" s="2"/>
      <c r="J1" s="2"/>
      <c r="K1" s="2"/>
      <c r="L1" s="2"/>
      <c r="M1" s="2"/>
    </row>
    <row r="2" spans="3:15" ht="12.75"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10</v>
      </c>
      <c r="J2" s="28" t="s">
        <v>39</v>
      </c>
      <c r="K2" s="28" t="s">
        <v>40</v>
      </c>
      <c r="L2" s="28" t="s">
        <v>42</v>
      </c>
      <c r="M2" s="28" t="s">
        <v>49</v>
      </c>
      <c r="N2" s="46"/>
      <c r="O2" s="46"/>
    </row>
    <row r="3" spans="1:15" ht="26.25" customHeight="1">
      <c r="A3" s="19" t="s">
        <v>18</v>
      </c>
      <c r="C3" s="3" t="str">
        <f>'Overall Championship Standings'!D3</f>
        <v>Club Autotest</v>
      </c>
      <c r="D3" s="31" t="str">
        <f>'Overall Championship Standings'!G3</f>
        <v>Club Autotest</v>
      </c>
      <c r="E3" s="31" t="str">
        <f>'Overall Championship Standings'!K3</f>
        <v>Club Autotest</v>
      </c>
      <c r="F3" s="31" t="str">
        <f>'Overall Championship Standings'!L3</f>
        <v>H/Wilde Autotest</v>
      </c>
      <c r="G3" s="31"/>
      <c r="H3" s="32"/>
      <c r="I3" s="32"/>
      <c r="J3" s="32"/>
      <c r="K3" s="32"/>
      <c r="L3" s="32"/>
      <c r="M3" s="32"/>
      <c r="N3" s="45" t="s">
        <v>18</v>
      </c>
      <c r="O3" s="45"/>
    </row>
    <row r="4" spans="2:15" ht="12.75" customHeight="1">
      <c r="B4" t="s">
        <v>0</v>
      </c>
      <c r="C4" s="3">
        <f>'Overall Championship Standings'!D4</f>
        <v>45004</v>
      </c>
      <c r="D4" s="31">
        <f>'Overall Championship Standings'!G4</f>
        <v>45086</v>
      </c>
      <c r="E4" s="36">
        <f>'Overall Championship Standings'!K4</f>
        <v>45214</v>
      </c>
      <c r="F4" s="36">
        <f>'Overall Championship Standings'!L4</f>
        <v>45249</v>
      </c>
      <c r="G4" s="36"/>
      <c r="H4" s="36"/>
      <c r="I4" s="36"/>
      <c r="J4" s="36"/>
      <c r="K4" s="36"/>
      <c r="L4" s="36"/>
      <c r="M4" s="36"/>
      <c r="N4" s="1" t="s">
        <v>7</v>
      </c>
      <c r="O4" s="1" t="s">
        <v>43</v>
      </c>
    </row>
    <row r="6" ht="12.75">
      <c r="A6" s="1" t="s">
        <v>8</v>
      </c>
    </row>
    <row r="7" spans="1:15" ht="12.75">
      <c r="A7" s="1">
        <v>1</v>
      </c>
      <c r="B7" s="27" t="s">
        <v>113</v>
      </c>
      <c r="C7" s="1">
        <v>20</v>
      </c>
      <c r="D7" s="1">
        <v>17</v>
      </c>
      <c r="E7" s="1">
        <v>19</v>
      </c>
      <c r="F7" s="1">
        <v>18</v>
      </c>
      <c r="N7" s="1">
        <f aca="true" t="shared" si="0" ref="N7:N20">SUM(C7:M7)</f>
        <v>74</v>
      </c>
      <c r="O7" s="1">
        <f>N7-D7</f>
        <v>57</v>
      </c>
    </row>
    <row r="8" spans="1:15" ht="12.75">
      <c r="A8" s="1">
        <f>A7+1</f>
        <v>2</v>
      </c>
      <c r="B8" s="27" t="s">
        <v>118</v>
      </c>
      <c r="C8" s="1">
        <v>17</v>
      </c>
      <c r="D8" s="1">
        <v>16</v>
      </c>
      <c r="E8" s="1">
        <v>20</v>
      </c>
      <c r="F8" s="1">
        <v>17</v>
      </c>
      <c r="N8" s="1">
        <f t="shared" si="0"/>
        <v>70</v>
      </c>
      <c r="O8" s="1">
        <f>N8-D8</f>
        <v>54</v>
      </c>
    </row>
    <row r="9" spans="1:15" ht="12.75">
      <c r="A9" s="1">
        <f aca="true" t="shared" si="1" ref="A9:A41">A8+1</f>
        <v>3</v>
      </c>
      <c r="B9" s="27" t="s">
        <v>119</v>
      </c>
      <c r="D9" s="1">
        <v>15</v>
      </c>
      <c r="E9" s="1">
        <v>18</v>
      </c>
      <c r="F9" s="1">
        <v>16</v>
      </c>
      <c r="N9" s="1">
        <f t="shared" si="0"/>
        <v>49</v>
      </c>
      <c r="O9" s="1">
        <f aca="true" t="shared" si="2" ref="O9:O25">N9</f>
        <v>49</v>
      </c>
    </row>
    <row r="10" spans="1:15" ht="12.75">
      <c r="A10" s="1">
        <f t="shared" si="1"/>
        <v>4</v>
      </c>
      <c r="B10" s="27" t="s">
        <v>192</v>
      </c>
      <c r="C10" s="1">
        <v>19</v>
      </c>
      <c r="D10" s="1">
        <v>19</v>
      </c>
      <c r="N10" s="1">
        <f t="shared" si="0"/>
        <v>38</v>
      </c>
      <c r="O10" s="1">
        <f t="shared" si="2"/>
        <v>38</v>
      </c>
    </row>
    <row r="11" spans="1:15" ht="12.75">
      <c r="A11" s="1">
        <f t="shared" si="1"/>
        <v>5</v>
      </c>
      <c r="B11" s="27" t="s">
        <v>123</v>
      </c>
      <c r="C11" s="42">
        <v>10</v>
      </c>
      <c r="E11" s="1">
        <v>17</v>
      </c>
      <c r="N11" s="1">
        <f t="shared" si="0"/>
        <v>27</v>
      </c>
      <c r="O11" s="1">
        <f t="shared" si="2"/>
        <v>27</v>
      </c>
    </row>
    <row r="12" spans="1:15" ht="12.75">
      <c r="A12" s="1">
        <f t="shared" si="1"/>
        <v>6</v>
      </c>
      <c r="B12" s="27" t="s">
        <v>68</v>
      </c>
      <c r="D12" s="1">
        <v>20</v>
      </c>
      <c r="N12" s="1">
        <f t="shared" si="0"/>
        <v>20</v>
      </c>
      <c r="O12" s="1">
        <f t="shared" si="2"/>
        <v>20</v>
      </c>
    </row>
    <row r="13" spans="1:15" ht="12.75">
      <c r="A13" s="1">
        <f t="shared" si="1"/>
        <v>7</v>
      </c>
      <c r="B13" s="27" t="s">
        <v>290</v>
      </c>
      <c r="F13" s="1">
        <v>20</v>
      </c>
      <c r="N13" s="1">
        <f t="shared" si="0"/>
        <v>20</v>
      </c>
      <c r="O13" s="1">
        <f t="shared" si="2"/>
        <v>20</v>
      </c>
    </row>
    <row r="14" spans="1:15" ht="12.75">
      <c r="A14" s="1">
        <f t="shared" si="1"/>
        <v>8</v>
      </c>
      <c r="B14" s="27" t="s">
        <v>291</v>
      </c>
      <c r="F14" s="1">
        <v>19</v>
      </c>
      <c r="N14" s="1">
        <f t="shared" si="0"/>
        <v>19</v>
      </c>
      <c r="O14" s="1">
        <f t="shared" si="2"/>
        <v>19</v>
      </c>
    </row>
    <row r="15" spans="1:15" ht="12.75">
      <c r="A15" s="1">
        <f t="shared" si="1"/>
        <v>9</v>
      </c>
      <c r="B15" s="27" t="s">
        <v>193</v>
      </c>
      <c r="C15" s="1">
        <v>18</v>
      </c>
      <c r="N15" s="1">
        <f t="shared" si="0"/>
        <v>18</v>
      </c>
      <c r="O15" s="1">
        <f t="shared" si="2"/>
        <v>18</v>
      </c>
    </row>
    <row r="16" spans="1:15" ht="12.75">
      <c r="A16" s="1">
        <f t="shared" si="1"/>
        <v>10</v>
      </c>
      <c r="B16" s="27" t="s">
        <v>74</v>
      </c>
      <c r="D16" s="1">
        <v>18</v>
      </c>
      <c r="N16" s="1">
        <f t="shared" si="0"/>
        <v>18</v>
      </c>
      <c r="O16" s="1">
        <f t="shared" si="2"/>
        <v>18</v>
      </c>
    </row>
    <row r="17" spans="1:15" ht="12.75">
      <c r="A17" s="1">
        <f t="shared" si="1"/>
        <v>11</v>
      </c>
      <c r="B17" s="27" t="s">
        <v>97</v>
      </c>
      <c r="C17" s="1">
        <v>16</v>
      </c>
      <c r="N17" s="1">
        <f t="shared" si="0"/>
        <v>16</v>
      </c>
      <c r="O17" s="1">
        <f t="shared" si="2"/>
        <v>16</v>
      </c>
    </row>
    <row r="18" spans="1:15" ht="12.75">
      <c r="A18" s="1">
        <f>A17+1</f>
        <v>12</v>
      </c>
      <c r="B18" s="27" t="s">
        <v>287</v>
      </c>
      <c r="E18" s="1">
        <v>16</v>
      </c>
      <c r="N18" s="1">
        <f t="shared" si="0"/>
        <v>16</v>
      </c>
      <c r="O18" s="1">
        <f t="shared" si="2"/>
        <v>16</v>
      </c>
    </row>
    <row r="19" spans="1:15" ht="12.75">
      <c r="A19" s="1">
        <f>A18+1</f>
        <v>13</v>
      </c>
      <c r="B19" s="27" t="s">
        <v>194</v>
      </c>
      <c r="C19" s="1">
        <v>15</v>
      </c>
      <c r="N19" s="1">
        <f t="shared" si="0"/>
        <v>15</v>
      </c>
      <c r="O19" s="1">
        <f t="shared" si="2"/>
        <v>15</v>
      </c>
    </row>
    <row r="20" spans="1:15" ht="12.75">
      <c r="A20" s="1">
        <f t="shared" si="1"/>
        <v>14</v>
      </c>
      <c r="B20" s="27" t="s">
        <v>240</v>
      </c>
      <c r="D20" s="42">
        <v>10</v>
      </c>
      <c r="N20" s="1">
        <f t="shared" si="0"/>
        <v>10</v>
      </c>
      <c r="O20" s="1">
        <f t="shared" si="2"/>
        <v>10</v>
      </c>
    </row>
    <row r="21" spans="1:15" ht="12.75" hidden="1">
      <c r="A21" s="1">
        <f t="shared" si="1"/>
        <v>15</v>
      </c>
      <c r="B21" s="27"/>
      <c r="N21" s="1">
        <f>SUM(C21:M21)</f>
        <v>0</v>
      </c>
      <c r="O21" s="1">
        <f t="shared" si="2"/>
        <v>0</v>
      </c>
    </row>
    <row r="22" spans="1:15" ht="12.75" hidden="1">
      <c r="A22" s="1">
        <f t="shared" si="1"/>
        <v>16</v>
      </c>
      <c r="B22" s="27"/>
      <c r="N22" s="1">
        <f>SUM(C22:M22)</f>
        <v>0</v>
      </c>
      <c r="O22" s="1">
        <f t="shared" si="2"/>
        <v>0</v>
      </c>
    </row>
    <row r="23" spans="1:15" ht="12.75" hidden="1">
      <c r="A23" s="1">
        <f t="shared" si="1"/>
        <v>17</v>
      </c>
      <c r="B23" s="27"/>
      <c r="N23" s="1">
        <f>SUM(C23:M23)</f>
        <v>0</v>
      </c>
      <c r="O23" s="1">
        <f t="shared" si="2"/>
        <v>0</v>
      </c>
    </row>
    <row r="24" spans="1:15" ht="12.75" hidden="1">
      <c r="A24" s="1">
        <f t="shared" si="1"/>
        <v>18</v>
      </c>
      <c r="B24" s="27"/>
      <c r="N24" s="1">
        <f>SUM(C24:M24)</f>
        <v>0</v>
      </c>
      <c r="O24" s="1">
        <f t="shared" si="2"/>
        <v>0</v>
      </c>
    </row>
    <row r="25" spans="1:15" ht="12.75" hidden="1">
      <c r="A25" s="1">
        <f t="shared" si="1"/>
        <v>19</v>
      </c>
      <c r="B25" s="27"/>
      <c r="N25" s="1">
        <f>SUM(C25:M25)</f>
        <v>0</v>
      </c>
      <c r="O25" s="1">
        <f t="shared" si="2"/>
        <v>0</v>
      </c>
    </row>
    <row r="26" spans="1:15" ht="12.75" hidden="1">
      <c r="A26" s="1">
        <f t="shared" si="1"/>
        <v>20</v>
      </c>
      <c r="B26" s="27"/>
      <c r="N26" s="1">
        <f aca="true" t="shared" si="3" ref="N26:N41">SUM(C26:M26)</f>
        <v>0</v>
      </c>
      <c r="O26" s="1">
        <f aca="true" t="shared" si="4" ref="O26:O41">N26</f>
        <v>0</v>
      </c>
    </row>
    <row r="27" spans="1:15" ht="12.75" hidden="1">
      <c r="A27" s="1">
        <f t="shared" si="1"/>
        <v>21</v>
      </c>
      <c r="B27" s="27"/>
      <c r="N27" s="1">
        <f t="shared" si="3"/>
        <v>0</v>
      </c>
      <c r="O27" s="1">
        <f t="shared" si="4"/>
        <v>0</v>
      </c>
    </row>
    <row r="28" spans="1:15" ht="12.75" hidden="1">
      <c r="A28" s="1">
        <f t="shared" si="1"/>
        <v>22</v>
      </c>
      <c r="B28" s="27"/>
      <c r="N28" s="1">
        <f t="shared" si="3"/>
        <v>0</v>
      </c>
      <c r="O28" s="1">
        <f t="shared" si="4"/>
        <v>0</v>
      </c>
    </row>
    <row r="29" spans="1:15" ht="12.75" hidden="1">
      <c r="A29" s="1">
        <f t="shared" si="1"/>
        <v>23</v>
      </c>
      <c r="B29" s="27"/>
      <c r="N29" s="1">
        <f t="shared" si="3"/>
        <v>0</v>
      </c>
      <c r="O29" s="1">
        <f t="shared" si="4"/>
        <v>0</v>
      </c>
    </row>
    <row r="30" spans="1:15" ht="12.75" hidden="1">
      <c r="A30" s="1">
        <f t="shared" si="1"/>
        <v>24</v>
      </c>
      <c r="B30" s="27"/>
      <c r="N30" s="1">
        <f t="shared" si="3"/>
        <v>0</v>
      </c>
      <c r="O30" s="1">
        <f t="shared" si="4"/>
        <v>0</v>
      </c>
    </row>
    <row r="31" spans="1:15" ht="12.75" hidden="1">
      <c r="A31" s="1">
        <f t="shared" si="1"/>
        <v>25</v>
      </c>
      <c r="B31" s="27"/>
      <c r="N31" s="1">
        <f t="shared" si="3"/>
        <v>0</v>
      </c>
      <c r="O31" s="1">
        <f t="shared" si="4"/>
        <v>0</v>
      </c>
    </row>
    <row r="32" spans="1:15" ht="12.75" hidden="1">
      <c r="A32" s="1">
        <f t="shared" si="1"/>
        <v>26</v>
      </c>
      <c r="B32" s="27"/>
      <c r="N32" s="1">
        <f t="shared" si="3"/>
        <v>0</v>
      </c>
      <c r="O32" s="1">
        <f t="shared" si="4"/>
        <v>0</v>
      </c>
    </row>
    <row r="33" spans="1:15" ht="12.75" hidden="1">
      <c r="A33" s="1">
        <f t="shared" si="1"/>
        <v>27</v>
      </c>
      <c r="B33" s="27"/>
      <c r="N33" s="1">
        <f t="shared" si="3"/>
        <v>0</v>
      </c>
      <c r="O33" s="1">
        <f t="shared" si="4"/>
        <v>0</v>
      </c>
    </row>
    <row r="34" spans="1:15" ht="12.75" hidden="1">
      <c r="A34" s="1">
        <f t="shared" si="1"/>
        <v>28</v>
      </c>
      <c r="B34" s="27"/>
      <c r="N34" s="1">
        <f t="shared" si="3"/>
        <v>0</v>
      </c>
      <c r="O34" s="1">
        <f t="shared" si="4"/>
        <v>0</v>
      </c>
    </row>
    <row r="35" spans="1:15" ht="12.75" hidden="1">
      <c r="A35" s="1">
        <f t="shared" si="1"/>
        <v>29</v>
      </c>
      <c r="B35" s="27"/>
      <c r="N35" s="1">
        <f t="shared" si="3"/>
        <v>0</v>
      </c>
      <c r="O35" s="1">
        <f t="shared" si="4"/>
        <v>0</v>
      </c>
    </row>
    <row r="36" spans="1:15" ht="12.75" hidden="1">
      <c r="A36" s="1">
        <f t="shared" si="1"/>
        <v>30</v>
      </c>
      <c r="B36" s="27"/>
      <c r="N36" s="1">
        <f t="shared" si="3"/>
        <v>0</v>
      </c>
      <c r="O36" s="1">
        <f t="shared" si="4"/>
        <v>0</v>
      </c>
    </row>
    <row r="37" spans="1:15" ht="12.75" hidden="1">
      <c r="A37" s="1">
        <f t="shared" si="1"/>
        <v>31</v>
      </c>
      <c r="B37" s="27"/>
      <c r="N37" s="1">
        <f t="shared" si="3"/>
        <v>0</v>
      </c>
      <c r="O37" s="1">
        <f t="shared" si="4"/>
        <v>0</v>
      </c>
    </row>
    <row r="38" spans="1:15" ht="12.75" hidden="1">
      <c r="A38" s="1">
        <f t="shared" si="1"/>
        <v>32</v>
      </c>
      <c r="B38" s="27"/>
      <c r="N38" s="1">
        <f t="shared" si="3"/>
        <v>0</v>
      </c>
      <c r="O38" s="1">
        <f t="shared" si="4"/>
        <v>0</v>
      </c>
    </row>
    <row r="39" spans="1:15" ht="12.75" hidden="1">
      <c r="A39" s="1">
        <f t="shared" si="1"/>
        <v>33</v>
      </c>
      <c r="B39" s="27"/>
      <c r="N39" s="1">
        <f t="shared" si="3"/>
        <v>0</v>
      </c>
      <c r="O39" s="1">
        <f t="shared" si="4"/>
        <v>0</v>
      </c>
    </row>
    <row r="40" spans="1:15" ht="12.75" hidden="1">
      <c r="A40" s="1">
        <f t="shared" si="1"/>
        <v>34</v>
      </c>
      <c r="B40" s="27"/>
      <c r="N40" s="1">
        <f t="shared" si="3"/>
        <v>0</v>
      </c>
      <c r="O40" s="1">
        <f t="shared" si="4"/>
        <v>0</v>
      </c>
    </row>
    <row r="41" spans="1:15" ht="12.75" hidden="1">
      <c r="A41" s="1">
        <f t="shared" si="1"/>
        <v>35</v>
      </c>
      <c r="N41" s="1">
        <f t="shared" si="3"/>
        <v>0</v>
      </c>
      <c r="O41" s="1">
        <f t="shared" si="4"/>
        <v>0</v>
      </c>
    </row>
    <row r="43" spans="2:13" ht="12.75">
      <c r="B43" t="s">
        <v>35</v>
      </c>
      <c r="C43" s="1">
        <f aca="true" t="shared" si="5" ref="C43:M43">COUNTA(C6:C42)</f>
        <v>7</v>
      </c>
      <c r="D43" s="1">
        <f t="shared" si="5"/>
        <v>7</v>
      </c>
      <c r="E43" s="1">
        <f t="shared" si="5"/>
        <v>5</v>
      </c>
      <c r="F43" s="1">
        <f t="shared" si="5"/>
        <v>5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  <c r="K43" s="1">
        <f t="shared" si="5"/>
        <v>0</v>
      </c>
      <c r="L43" s="1">
        <f t="shared" si="5"/>
        <v>0</v>
      </c>
      <c r="M43" s="1">
        <f t="shared" si="5"/>
        <v>0</v>
      </c>
    </row>
    <row r="45" spans="3:15" ht="12.75">
      <c r="C45" s="1" t="str">
        <f aca="true" t="shared" si="6" ref="C45:M47">C2</f>
        <v>Rnd 1</v>
      </c>
      <c r="D45" s="1" t="str">
        <f t="shared" si="6"/>
        <v>Rnd 2</v>
      </c>
      <c r="E45" s="1" t="str">
        <f t="shared" si="6"/>
        <v>Rnd 3</v>
      </c>
      <c r="F45" s="1" t="str">
        <f t="shared" si="6"/>
        <v>Rnd 4</v>
      </c>
      <c r="G45" s="1" t="str">
        <f t="shared" si="6"/>
        <v>Rnd 5</v>
      </c>
      <c r="H45" s="1" t="str">
        <f t="shared" si="6"/>
        <v>Rnd 6</v>
      </c>
      <c r="I45" s="1" t="str">
        <f t="shared" si="6"/>
        <v>Rnd 7</v>
      </c>
      <c r="J45" s="1" t="str">
        <f t="shared" si="6"/>
        <v>Rnd 8</v>
      </c>
      <c r="K45" s="1" t="str">
        <f t="shared" si="6"/>
        <v>Rnd 9</v>
      </c>
      <c r="L45" s="1" t="str">
        <f t="shared" si="6"/>
        <v>Rnd 11</v>
      </c>
      <c r="M45" s="1" t="str">
        <f t="shared" si="6"/>
        <v>Rnd 13</v>
      </c>
      <c r="N45" s="46"/>
      <c r="O45" s="46"/>
    </row>
    <row r="46" spans="1:15" ht="26.25" customHeight="1">
      <c r="A46" s="19" t="str">
        <f>A$3</f>
        <v>Autotest Championship</v>
      </c>
      <c r="C46" s="19" t="str">
        <f t="shared" si="6"/>
        <v>Club Autotest</v>
      </c>
      <c r="D46" s="19" t="str">
        <f t="shared" si="6"/>
        <v>Club Autotest</v>
      </c>
      <c r="E46" s="19" t="str">
        <f t="shared" si="6"/>
        <v>Club Autotest</v>
      </c>
      <c r="F46" s="19" t="str">
        <f t="shared" si="6"/>
        <v>H/Wilde Autotest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0</v>
      </c>
      <c r="M46" s="19">
        <f t="shared" si="6"/>
        <v>0</v>
      </c>
      <c r="N46" s="46" t="str">
        <f>N$3</f>
        <v>Autotest Championship</v>
      </c>
      <c r="O46" s="46"/>
    </row>
    <row r="47" spans="2:15" ht="12.75">
      <c r="B47" t="s">
        <v>0</v>
      </c>
      <c r="C47" s="2">
        <f t="shared" si="6"/>
        <v>45004</v>
      </c>
      <c r="D47" s="2">
        <f t="shared" si="6"/>
        <v>45086</v>
      </c>
      <c r="E47" s="2">
        <f t="shared" si="6"/>
        <v>45214</v>
      </c>
      <c r="F47" s="2">
        <f t="shared" si="6"/>
        <v>45249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1" t="str">
        <f>N$4</f>
        <v>Total</v>
      </c>
      <c r="O47" s="1" t="str">
        <f>O$4</f>
        <v>Best 3</v>
      </c>
    </row>
    <row r="49" ht="12.75">
      <c r="A49" s="1" t="s">
        <v>9</v>
      </c>
    </row>
    <row r="50" spans="1:15" ht="12.75">
      <c r="A50" s="1">
        <v>1</v>
      </c>
      <c r="B50" t="s">
        <v>85</v>
      </c>
      <c r="C50" s="1">
        <v>20</v>
      </c>
      <c r="D50" s="1">
        <v>20</v>
      </c>
      <c r="E50" s="1">
        <v>20</v>
      </c>
      <c r="F50" s="1">
        <v>18</v>
      </c>
      <c r="N50" s="1">
        <f aca="true" t="shared" si="7" ref="N50:N59">SUM(C50:M50)</f>
        <v>78</v>
      </c>
      <c r="O50" s="1">
        <f>N50-F50</f>
        <v>60</v>
      </c>
    </row>
    <row r="51" spans="1:15" ht="12.75">
      <c r="A51" s="1">
        <f>A50+1</f>
        <v>2</v>
      </c>
      <c r="B51" s="27" t="s">
        <v>106</v>
      </c>
      <c r="C51" s="1">
        <v>19</v>
      </c>
      <c r="D51" s="1">
        <v>19</v>
      </c>
      <c r="E51" s="1">
        <v>19</v>
      </c>
      <c r="F51" s="1">
        <v>19</v>
      </c>
      <c r="N51" s="1">
        <f t="shared" si="7"/>
        <v>76</v>
      </c>
      <c r="O51" s="1">
        <f>N51-C51</f>
        <v>57</v>
      </c>
    </row>
    <row r="52" spans="1:15" ht="12.75">
      <c r="A52" s="1">
        <f aca="true" t="shared" si="8" ref="A52:A65">A51+1</f>
        <v>3</v>
      </c>
      <c r="B52" s="27" t="s">
        <v>183</v>
      </c>
      <c r="C52" s="42">
        <v>10</v>
      </c>
      <c r="D52" s="42">
        <v>10</v>
      </c>
      <c r="E52" s="42">
        <v>0</v>
      </c>
      <c r="F52" s="42">
        <v>0</v>
      </c>
      <c r="N52" s="1">
        <f t="shared" si="7"/>
        <v>20</v>
      </c>
      <c r="O52" s="1">
        <f aca="true" t="shared" si="9" ref="O52:O59">N52</f>
        <v>20</v>
      </c>
    </row>
    <row r="53" spans="1:15" ht="12.75">
      <c r="A53" s="1">
        <f t="shared" si="8"/>
        <v>4</v>
      </c>
      <c r="B53" s="27" t="s">
        <v>196</v>
      </c>
      <c r="C53" s="42">
        <v>10</v>
      </c>
      <c r="D53" s="42">
        <v>10</v>
      </c>
      <c r="F53" s="42">
        <v>0</v>
      </c>
      <c r="N53" s="1">
        <f t="shared" si="7"/>
        <v>20</v>
      </c>
      <c r="O53" s="1">
        <f t="shared" si="9"/>
        <v>20</v>
      </c>
    </row>
    <row r="54" spans="1:15" ht="12.75">
      <c r="A54" s="1">
        <f t="shared" si="8"/>
        <v>5</v>
      </c>
      <c r="B54" s="27" t="s">
        <v>176</v>
      </c>
      <c r="D54" s="42">
        <v>10</v>
      </c>
      <c r="F54" s="42">
        <v>10</v>
      </c>
      <c r="N54" s="1">
        <f t="shared" si="7"/>
        <v>20</v>
      </c>
      <c r="O54" s="1">
        <f t="shared" si="9"/>
        <v>20</v>
      </c>
    </row>
    <row r="55" spans="1:15" ht="12.75">
      <c r="A55" s="1">
        <f t="shared" si="8"/>
        <v>6</v>
      </c>
      <c r="B55" s="27" t="s">
        <v>289</v>
      </c>
      <c r="D55" s="42"/>
      <c r="F55" s="1">
        <v>20</v>
      </c>
      <c r="N55" s="1">
        <f t="shared" si="7"/>
        <v>20</v>
      </c>
      <c r="O55" s="1">
        <f t="shared" si="9"/>
        <v>20</v>
      </c>
    </row>
    <row r="56" spans="1:15" ht="12.75">
      <c r="A56" s="1">
        <f t="shared" si="8"/>
        <v>7</v>
      </c>
      <c r="B56" s="27" t="s">
        <v>89</v>
      </c>
      <c r="C56" s="1">
        <v>18</v>
      </c>
      <c r="N56" s="1">
        <f t="shared" si="7"/>
        <v>18</v>
      </c>
      <c r="O56" s="1">
        <f t="shared" si="9"/>
        <v>18</v>
      </c>
    </row>
    <row r="57" spans="1:15" ht="12.75">
      <c r="A57" s="1">
        <f t="shared" si="8"/>
        <v>8</v>
      </c>
      <c r="B57" s="27" t="s">
        <v>201</v>
      </c>
      <c r="D57" s="1">
        <v>18</v>
      </c>
      <c r="N57" s="1">
        <f t="shared" si="7"/>
        <v>18</v>
      </c>
      <c r="O57" s="1">
        <f t="shared" si="9"/>
        <v>18</v>
      </c>
    </row>
    <row r="58" spans="1:15" ht="12.75">
      <c r="A58" s="1">
        <f t="shared" si="8"/>
        <v>9</v>
      </c>
      <c r="B58" s="27" t="s">
        <v>286</v>
      </c>
      <c r="E58" s="1">
        <v>18</v>
      </c>
      <c r="N58" s="1">
        <f t="shared" si="7"/>
        <v>18</v>
      </c>
      <c r="O58" s="1">
        <f t="shared" si="9"/>
        <v>18</v>
      </c>
    </row>
    <row r="59" spans="1:15" ht="12.75">
      <c r="A59" s="1">
        <f t="shared" si="8"/>
        <v>10</v>
      </c>
      <c r="B59" s="27" t="s">
        <v>205</v>
      </c>
      <c r="D59" s="42">
        <v>10</v>
      </c>
      <c r="N59" s="1">
        <f t="shared" si="7"/>
        <v>10</v>
      </c>
      <c r="O59" s="1">
        <f t="shared" si="9"/>
        <v>10</v>
      </c>
    </row>
    <row r="60" spans="1:15" ht="12.75" hidden="1">
      <c r="A60" s="1">
        <f t="shared" si="8"/>
        <v>11</v>
      </c>
      <c r="B60" s="27"/>
      <c r="D60" s="42"/>
      <c r="N60" s="1">
        <f aca="true" t="shared" si="10" ref="N60:N65">SUM(C60:M60)</f>
        <v>0</v>
      </c>
      <c r="O60" s="1">
        <f aca="true" t="shared" si="11" ref="O60:O65">N60</f>
        <v>0</v>
      </c>
    </row>
    <row r="61" spans="1:15" ht="12.75" hidden="1">
      <c r="A61" s="1">
        <f t="shared" si="8"/>
        <v>12</v>
      </c>
      <c r="B61" s="27"/>
      <c r="D61" s="42"/>
      <c r="N61" s="1">
        <f t="shared" si="10"/>
        <v>0</v>
      </c>
      <c r="O61" s="1">
        <f t="shared" si="11"/>
        <v>0</v>
      </c>
    </row>
    <row r="62" spans="1:15" ht="12.75" hidden="1">
      <c r="A62" s="1">
        <f t="shared" si="8"/>
        <v>13</v>
      </c>
      <c r="B62" s="27"/>
      <c r="D62" s="42"/>
      <c r="N62" s="1">
        <f t="shared" si="10"/>
        <v>0</v>
      </c>
      <c r="O62" s="1">
        <f t="shared" si="11"/>
        <v>0</v>
      </c>
    </row>
    <row r="63" spans="1:15" ht="12.75" hidden="1">
      <c r="A63" s="1">
        <f t="shared" si="8"/>
        <v>14</v>
      </c>
      <c r="B63" s="27"/>
      <c r="D63" s="42"/>
      <c r="N63" s="1">
        <f t="shared" si="10"/>
        <v>0</v>
      </c>
      <c r="O63" s="1">
        <f t="shared" si="11"/>
        <v>0</v>
      </c>
    </row>
    <row r="64" spans="1:15" ht="12.75" hidden="1">
      <c r="A64" s="1">
        <f t="shared" si="8"/>
        <v>15</v>
      </c>
      <c r="B64" s="27"/>
      <c r="D64" s="42"/>
      <c r="N64" s="1">
        <f t="shared" si="10"/>
        <v>0</v>
      </c>
      <c r="O64" s="1">
        <f t="shared" si="11"/>
        <v>0</v>
      </c>
    </row>
    <row r="65" spans="1:15" ht="12.75" hidden="1">
      <c r="A65" s="1">
        <f t="shared" si="8"/>
        <v>16</v>
      </c>
      <c r="B65" s="27"/>
      <c r="D65" s="42"/>
      <c r="N65" s="1">
        <f t="shared" si="10"/>
        <v>0</v>
      </c>
      <c r="O65" s="1">
        <f t="shared" si="11"/>
        <v>0</v>
      </c>
    </row>
    <row r="67" spans="2:13" ht="12.75">
      <c r="B67" t="s">
        <v>36</v>
      </c>
      <c r="C67" s="1">
        <f aca="true" t="shared" si="12" ref="C67:M67">COUNTA(C49:C66)</f>
        <v>5</v>
      </c>
      <c r="D67" s="1">
        <f t="shared" si="12"/>
        <v>7</v>
      </c>
      <c r="E67" s="1">
        <f t="shared" si="12"/>
        <v>4</v>
      </c>
      <c r="F67" s="1">
        <f t="shared" si="12"/>
        <v>6</v>
      </c>
      <c r="G67" s="1">
        <f t="shared" si="12"/>
        <v>0</v>
      </c>
      <c r="H67" s="1">
        <f t="shared" si="12"/>
        <v>0</v>
      </c>
      <c r="I67" s="1">
        <f t="shared" si="12"/>
        <v>0</v>
      </c>
      <c r="J67" s="1">
        <f t="shared" si="12"/>
        <v>0</v>
      </c>
      <c r="K67" s="1">
        <f t="shared" si="12"/>
        <v>0</v>
      </c>
      <c r="L67" s="1">
        <f t="shared" si="12"/>
        <v>0</v>
      </c>
      <c r="M67" s="1">
        <f t="shared" si="12"/>
        <v>0</v>
      </c>
    </row>
    <row r="69" spans="3:15" ht="12.75">
      <c r="C69" s="1" t="str">
        <f aca="true" t="shared" si="13" ref="C69:M69">C45</f>
        <v>Rnd 1</v>
      </c>
      <c r="D69" s="1" t="str">
        <f t="shared" si="13"/>
        <v>Rnd 2</v>
      </c>
      <c r="E69" s="1" t="str">
        <f t="shared" si="13"/>
        <v>Rnd 3</v>
      </c>
      <c r="F69" s="1" t="str">
        <f t="shared" si="13"/>
        <v>Rnd 4</v>
      </c>
      <c r="G69" s="1" t="str">
        <f t="shared" si="13"/>
        <v>Rnd 5</v>
      </c>
      <c r="H69" s="1" t="str">
        <f t="shared" si="13"/>
        <v>Rnd 6</v>
      </c>
      <c r="I69" s="1" t="str">
        <f t="shared" si="13"/>
        <v>Rnd 7</v>
      </c>
      <c r="J69" s="1" t="str">
        <f t="shared" si="13"/>
        <v>Rnd 8</v>
      </c>
      <c r="K69" s="1" t="str">
        <f t="shared" si="13"/>
        <v>Rnd 9</v>
      </c>
      <c r="L69" s="1" t="str">
        <f t="shared" si="13"/>
        <v>Rnd 11</v>
      </c>
      <c r="M69" s="1" t="str">
        <f t="shared" si="13"/>
        <v>Rnd 13</v>
      </c>
      <c r="N69" s="46"/>
      <c r="O69" s="46"/>
    </row>
    <row r="70" spans="1:15" ht="26.25" customHeight="1">
      <c r="A70" s="19" t="str">
        <f>A$3</f>
        <v>Autotest Championship</v>
      </c>
      <c r="C70" s="19" t="str">
        <f aca="true" t="shared" si="14" ref="C70:M70">C46</f>
        <v>Club Autotest</v>
      </c>
      <c r="D70" s="19" t="str">
        <f t="shared" si="14"/>
        <v>Club Autotest</v>
      </c>
      <c r="E70" s="19" t="str">
        <f t="shared" si="14"/>
        <v>Club Autotest</v>
      </c>
      <c r="F70" s="19" t="str">
        <f t="shared" si="14"/>
        <v>H/Wilde Autotest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45" t="str">
        <f>N$3</f>
        <v>Autotest Championship</v>
      </c>
      <c r="O70" s="45"/>
    </row>
    <row r="71" spans="2:15" ht="12.75">
      <c r="B71" t="s">
        <v>0</v>
      </c>
      <c r="C71" s="2">
        <f aca="true" t="shared" si="15" ref="C71:M71">C47</f>
        <v>45004</v>
      </c>
      <c r="D71" s="2">
        <f t="shared" si="15"/>
        <v>45086</v>
      </c>
      <c r="E71" s="2">
        <f t="shared" si="15"/>
        <v>45214</v>
      </c>
      <c r="F71" s="2">
        <f t="shared" si="15"/>
        <v>45249</v>
      </c>
      <c r="G71" s="2">
        <f t="shared" si="15"/>
        <v>0</v>
      </c>
      <c r="H71" s="2">
        <f t="shared" si="15"/>
        <v>0</v>
      </c>
      <c r="I71" s="2">
        <f t="shared" si="15"/>
        <v>0</v>
      </c>
      <c r="J71" s="2">
        <f t="shared" si="15"/>
        <v>0</v>
      </c>
      <c r="K71" s="2">
        <f t="shared" si="15"/>
        <v>0</v>
      </c>
      <c r="L71" s="2">
        <f t="shared" si="15"/>
        <v>0</v>
      </c>
      <c r="M71" s="2">
        <f t="shared" si="15"/>
        <v>0</v>
      </c>
      <c r="N71" s="1" t="str">
        <f>N$4</f>
        <v>Total</v>
      </c>
      <c r="O71" s="1" t="str">
        <f>O$4</f>
        <v>Best 3</v>
      </c>
    </row>
    <row r="73" ht="12.75">
      <c r="A73" s="1" t="s">
        <v>19</v>
      </c>
    </row>
    <row r="74" spans="1:15" ht="12.75">
      <c r="A74" s="1">
        <v>1</v>
      </c>
      <c r="B74" t="s">
        <v>64</v>
      </c>
      <c r="C74" s="1">
        <v>20</v>
      </c>
      <c r="D74" s="1">
        <v>19</v>
      </c>
      <c r="E74" s="1">
        <v>20</v>
      </c>
      <c r="F74" s="1">
        <v>20</v>
      </c>
      <c r="N74" s="1">
        <f aca="true" t="shared" si="16" ref="N74:N87">SUM(C74:M74)</f>
        <v>79</v>
      </c>
      <c r="O74" s="1">
        <f>N74-D74</f>
        <v>60</v>
      </c>
    </row>
    <row r="75" spans="1:15" ht="12.75">
      <c r="A75" s="1">
        <f>A74+1</f>
        <v>2</v>
      </c>
      <c r="B75" s="27" t="s">
        <v>103</v>
      </c>
      <c r="D75" s="1">
        <v>16</v>
      </c>
      <c r="E75" s="1">
        <v>18</v>
      </c>
      <c r="F75" s="1">
        <v>19</v>
      </c>
      <c r="N75" s="1">
        <f t="shared" si="16"/>
        <v>53</v>
      </c>
      <c r="O75" s="1">
        <f aca="true" t="shared" si="17" ref="O75:O87">N75</f>
        <v>53</v>
      </c>
    </row>
    <row r="76" spans="1:15" ht="12.75">
      <c r="A76" s="1">
        <f aca="true" t="shared" si="18" ref="A76:A101">A75+1</f>
        <v>3</v>
      </c>
      <c r="B76" t="s">
        <v>110</v>
      </c>
      <c r="C76" s="1">
        <v>19</v>
      </c>
      <c r="D76" s="42">
        <v>10</v>
      </c>
      <c r="E76" s="1">
        <v>19</v>
      </c>
      <c r="N76" s="1">
        <f t="shared" si="16"/>
        <v>48</v>
      </c>
      <c r="O76" s="1">
        <f t="shared" si="17"/>
        <v>48</v>
      </c>
    </row>
    <row r="77" spans="1:15" ht="12.75">
      <c r="A77" s="1">
        <f t="shared" si="18"/>
        <v>4</v>
      </c>
      <c r="B77" s="27" t="s">
        <v>136</v>
      </c>
      <c r="C77" s="42">
        <v>10</v>
      </c>
      <c r="D77" s="1">
        <v>18</v>
      </c>
      <c r="F77" s="42">
        <v>10</v>
      </c>
      <c r="N77" s="1">
        <f t="shared" si="16"/>
        <v>38</v>
      </c>
      <c r="O77" s="1">
        <f t="shared" si="17"/>
        <v>38</v>
      </c>
    </row>
    <row r="78" spans="1:15" ht="12.75">
      <c r="A78" s="1">
        <f t="shared" si="18"/>
        <v>5</v>
      </c>
      <c r="B78" s="27" t="s">
        <v>187</v>
      </c>
      <c r="C78" s="42">
        <v>10</v>
      </c>
      <c r="D78" s="42">
        <v>10</v>
      </c>
      <c r="E78" s="42">
        <v>0</v>
      </c>
      <c r="F78" s="42">
        <v>0</v>
      </c>
      <c r="N78" s="1">
        <f t="shared" si="16"/>
        <v>20</v>
      </c>
      <c r="O78" s="1">
        <f t="shared" si="17"/>
        <v>20</v>
      </c>
    </row>
    <row r="79" spans="1:15" ht="12.75">
      <c r="A79" s="1">
        <f t="shared" si="18"/>
        <v>6</v>
      </c>
      <c r="B79" s="27" t="s">
        <v>137</v>
      </c>
      <c r="C79" s="42">
        <v>10</v>
      </c>
      <c r="D79" s="42">
        <v>10</v>
      </c>
      <c r="F79" s="42">
        <v>0</v>
      </c>
      <c r="N79" s="1">
        <f t="shared" si="16"/>
        <v>20</v>
      </c>
      <c r="O79" s="1">
        <f t="shared" si="17"/>
        <v>20</v>
      </c>
    </row>
    <row r="80" spans="1:15" ht="12.75">
      <c r="A80" s="1">
        <f t="shared" si="18"/>
        <v>7</v>
      </c>
      <c r="B80" s="27" t="s">
        <v>234</v>
      </c>
      <c r="D80" s="1">
        <v>20</v>
      </c>
      <c r="N80" s="1">
        <f t="shared" si="16"/>
        <v>20</v>
      </c>
      <c r="O80" s="1">
        <f t="shared" si="17"/>
        <v>20</v>
      </c>
    </row>
    <row r="81" spans="1:15" ht="12.75">
      <c r="A81" s="1">
        <f t="shared" si="18"/>
        <v>8</v>
      </c>
      <c r="B81" s="27" t="s">
        <v>235</v>
      </c>
      <c r="D81" s="1">
        <v>17</v>
      </c>
      <c r="N81" s="1">
        <f t="shared" si="16"/>
        <v>17</v>
      </c>
      <c r="O81" s="1">
        <f t="shared" si="17"/>
        <v>17</v>
      </c>
    </row>
    <row r="82" spans="1:15" ht="12.75">
      <c r="A82" s="1">
        <f t="shared" si="18"/>
        <v>9</v>
      </c>
      <c r="B82" s="27" t="s">
        <v>236</v>
      </c>
      <c r="D82" s="1">
        <v>15</v>
      </c>
      <c r="N82" s="1">
        <f t="shared" si="16"/>
        <v>15</v>
      </c>
      <c r="O82" s="1">
        <f t="shared" si="17"/>
        <v>15</v>
      </c>
    </row>
    <row r="83" spans="1:15" ht="12.75">
      <c r="A83" s="1">
        <f t="shared" si="18"/>
        <v>10</v>
      </c>
      <c r="B83" s="27" t="s">
        <v>116</v>
      </c>
      <c r="D83" s="1">
        <v>14</v>
      </c>
      <c r="N83" s="1">
        <f t="shared" si="16"/>
        <v>14</v>
      </c>
      <c r="O83" s="1">
        <f t="shared" si="17"/>
        <v>14</v>
      </c>
    </row>
    <row r="84" spans="1:15" ht="12.75">
      <c r="A84" s="1">
        <f t="shared" si="18"/>
        <v>11</v>
      </c>
      <c r="B84" s="27" t="s">
        <v>163</v>
      </c>
      <c r="D84" s="42">
        <v>10</v>
      </c>
      <c r="N84" s="1">
        <f t="shared" si="16"/>
        <v>10</v>
      </c>
      <c r="O84" s="1">
        <f t="shared" si="17"/>
        <v>10</v>
      </c>
    </row>
    <row r="85" spans="1:15" ht="12.75">
      <c r="A85" s="1">
        <f t="shared" si="18"/>
        <v>12</v>
      </c>
      <c r="B85" s="27" t="s">
        <v>238</v>
      </c>
      <c r="D85" s="42">
        <v>10</v>
      </c>
      <c r="N85" s="1">
        <f t="shared" si="16"/>
        <v>10</v>
      </c>
      <c r="O85" s="1">
        <f t="shared" si="17"/>
        <v>10</v>
      </c>
    </row>
    <row r="86" spans="1:15" ht="12.75">
      <c r="A86" s="1">
        <f t="shared" si="18"/>
        <v>13</v>
      </c>
      <c r="B86" s="27" t="s">
        <v>190</v>
      </c>
      <c r="D86" s="42">
        <v>10</v>
      </c>
      <c r="N86" s="1">
        <f t="shared" si="16"/>
        <v>10</v>
      </c>
      <c r="O86" s="1">
        <f t="shared" si="17"/>
        <v>10</v>
      </c>
    </row>
    <row r="87" spans="1:15" ht="12.75">
      <c r="A87" s="1">
        <f t="shared" si="18"/>
        <v>14</v>
      </c>
      <c r="B87" s="27" t="s">
        <v>212</v>
      </c>
      <c r="F87" s="42">
        <v>10</v>
      </c>
      <c r="N87" s="1">
        <f t="shared" si="16"/>
        <v>10</v>
      </c>
      <c r="O87" s="1">
        <f t="shared" si="17"/>
        <v>10</v>
      </c>
    </row>
    <row r="88" spans="1:15" ht="12.75" hidden="1">
      <c r="A88" s="1">
        <f t="shared" si="18"/>
        <v>15</v>
      </c>
      <c r="B88" s="27"/>
      <c r="N88" s="1">
        <f aca="true" t="shared" si="19" ref="N88:N101">SUM(C88:M88)</f>
        <v>0</v>
      </c>
      <c r="O88" s="1">
        <f aca="true" t="shared" si="20" ref="O88:O101">N88</f>
        <v>0</v>
      </c>
    </row>
    <row r="89" spans="1:15" ht="12.75" hidden="1">
      <c r="A89" s="1">
        <f t="shared" si="18"/>
        <v>16</v>
      </c>
      <c r="B89" s="27"/>
      <c r="N89" s="1">
        <f t="shared" si="19"/>
        <v>0</v>
      </c>
      <c r="O89" s="1">
        <f t="shared" si="20"/>
        <v>0</v>
      </c>
    </row>
    <row r="90" spans="1:15" ht="12.75" hidden="1">
      <c r="A90" s="1">
        <f t="shared" si="18"/>
        <v>17</v>
      </c>
      <c r="B90" s="27"/>
      <c r="N90" s="1">
        <f t="shared" si="19"/>
        <v>0</v>
      </c>
      <c r="O90" s="1">
        <f t="shared" si="20"/>
        <v>0</v>
      </c>
    </row>
    <row r="91" spans="1:15" ht="12.75" hidden="1">
      <c r="A91" s="1">
        <f t="shared" si="18"/>
        <v>18</v>
      </c>
      <c r="B91" s="27"/>
      <c r="N91" s="1">
        <f t="shared" si="19"/>
        <v>0</v>
      </c>
      <c r="O91" s="1">
        <f t="shared" si="20"/>
        <v>0</v>
      </c>
    </row>
    <row r="92" spans="1:15" ht="12.75" hidden="1">
      <c r="A92" s="1">
        <f t="shared" si="18"/>
        <v>19</v>
      </c>
      <c r="B92" s="27"/>
      <c r="N92" s="1">
        <f t="shared" si="19"/>
        <v>0</v>
      </c>
      <c r="O92" s="1">
        <f t="shared" si="20"/>
        <v>0</v>
      </c>
    </row>
    <row r="93" spans="1:15" ht="12.75" hidden="1">
      <c r="A93" s="1">
        <v>20</v>
      </c>
      <c r="B93" s="27"/>
      <c r="N93" s="1">
        <f t="shared" si="19"/>
        <v>0</v>
      </c>
      <c r="O93" s="1">
        <f t="shared" si="20"/>
        <v>0</v>
      </c>
    </row>
    <row r="94" spans="1:15" ht="12.75" hidden="1">
      <c r="A94" s="1">
        <f t="shared" si="18"/>
        <v>21</v>
      </c>
      <c r="N94" s="1">
        <f t="shared" si="19"/>
        <v>0</v>
      </c>
      <c r="O94" s="1">
        <f t="shared" si="20"/>
        <v>0</v>
      </c>
    </row>
    <row r="95" spans="1:15" ht="12.75" hidden="1">
      <c r="A95" s="1">
        <f t="shared" si="18"/>
        <v>22</v>
      </c>
      <c r="N95" s="1">
        <f t="shared" si="19"/>
        <v>0</v>
      </c>
      <c r="O95" s="1">
        <f t="shared" si="20"/>
        <v>0</v>
      </c>
    </row>
    <row r="96" spans="1:15" ht="12.75" hidden="1">
      <c r="A96" s="1">
        <f t="shared" si="18"/>
        <v>23</v>
      </c>
      <c r="N96" s="1">
        <f t="shared" si="19"/>
        <v>0</v>
      </c>
      <c r="O96" s="1">
        <f t="shared" si="20"/>
        <v>0</v>
      </c>
    </row>
    <row r="97" spans="1:15" ht="12.75" hidden="1">
      <c r="A97" s="1">
        <f t="shared" si="18"/>
        <v>24</v>
      </c>
      <c r="N97" s="1">
        <f t="shared" si="19"/>
        <v>0</v>
      </c>
      <c r="O97" s="1">
        <f t="shared" si="20"/>
        <v>0</v>
      </c>
    </row>
    <row r="98" spans="1:15" ht="12.75" hidden="1">
      <c r="A98" s="1">
        <f t="shared" si="18"/>
        <v>25</v>
      </c>
      <c r="N98" s="1">
        <f t="shared" si="19"/>
        <v>0</v>
      </c>
      <c r="O98" s="1">
        <f t="shared" si="20"/>
        <v>0</v>
      </c>
    </row>
    <row r="99" spans="1:15" ht="12.75" hidden="1">
      <c r="A99" s="1">
        <f t="shared" si="18"/>
        <v>26</v>
      </c>
      <c r="N99" s="1">
        <f t="shared" si="19"/>
        <v>0</v>
      </c>
      <c r="O99" s="1">
        <f t="shared" si="20"/>
        <v>0</v>
      </c>
    </row>
    <row r="100" spans="1:15" ht="12.75" hidden="1">
      <c r="A100" s="1">
        <f t="shared" si="18"/>
        <v>27</v>
      </c>
      <c r="N100" s="1">
        <f t="shared" si="19"/>
        <v>0</v>
      </c>
      <c r="O100" s="1">
        <f t="shared" si="20"/>
        <v>0</v>
      </c>
    </row>
    <row r="101" spans="1:15" ht="12.75" hidden="1">
      <c r="A101" s="1">
        <f t="shared" si="18"/>
        <v>28</v>
      </c>
      <c r="N101" s="1">
        <f t="shared" si="19"/>
        <v>0</v>
      </c>
      <c r="O101" s="1">
        <f t="shared" si="20"/>
        <v>0</v>
      </c>
    </row>
    <row r="103" spans="2:13" ht="12.75">
      <c r="B103" t="s">
        <v>37</v>
      </c>
      <c r="C103" s="1">
        <f>COUNTA(C73:C102)</f>
        <v>5</v>
      </c>
      <c r="D103" s="1">
        <f aca="true" t="shared" si="21" ref="D103:M103">COUNTA(D73:D102)</f>
        <v>13</v>
      </c>
      <c r="E103" s="1">
        <f t="shared" si="21"/>
        <v>4</v>
      </c>
      <c r="F103" s="1">
        <f t="shared" si="21"/>
        <v>6</v>
      </c>
      <c r="G103" s="1">
        <f t="shared" si="21"/>
        <v>0</v>
      </c>
      <c r="H103" s="1">
        <f t="shared" si="21"/>
        <v>0</v>
      </c>
      <c r="I103" s="1">
        <f t="shared" si="21"/>
        <v>0</v>
      </c>
      <c r="J103" s="1">
        <f t="shared" si="21"/>
        <v>0</v>
      </c>
      <c r="K103" s="1">
        <f t="shared" si="21"/>
        <v>0</v>
      </c>
      <c r="L103" s="1">
        <f t="shared" si="21"/>
        <v>0</v>
      </c>
      <c r="M103" s="1">
        <f t="shared" si="21"/>
        <v>0</v>
      </c>
    </row>
    <row r="105" spans="3:15" ht="12.75">
      <c r="C105" s="1" t="str">
        <f>C69</f>
        <v>Rnd 1</v>
      </c>
      <c r="D105" s="1" t="str">
        <f aca="true" t="shared" si="22" ref="D105:M107">D69</f>
        <v>Rnd 2</v>
      </c>
      <c r="E105" s="1" t="str">
        <f t="shared" si="22"/>
        <v>Rnd 3</v>
      </c>
      <c r="F105" s="1" t="str">
        <f t="shared" si="22"/>
        <v>Rnd 4</v>
      </c>
      <c r="G105" s="1" t="str">
        <f t="shared" si="22"/>
        <v>Rnd 5</v>
      </c>
      <c r="H105" s="1" t="str">
        <f t="shared" si="22"/>
        <v>Rnd 6</v>
      </c>
      <c r="I105" s="1" t="str">
        <f t="shared" si="22"/>
        <v>Rnd 7</v>
      </c>
      <c r="J105" s="1" t="str">
        <f t="shared" si="22"/>
        <v>Rnd 8</v>
      </c>
      <c r="K105" s="1" t="str">
        <f t="shared" si="22"/>
        <v>Rnd 9</v>
      </c>
      <c r="L105" s="1" t="str">
        <f t="shared" si="22"/>
        <v>Rnd 11</v>
      </c>
      <c r="M105" s="1" t="str">
        <f t="shared" si="22"/>
        <v>Rnd 13</v>
      </c>
      <c r="N105" s="46"/>
      <c r="O105" s="46"/>
    </row>
    <row r="106" spans="1:15" ht="26.25" customHeight="1">
      <c r="A106" s="19" t="str">
        <f>A$3</f>
        <v>Autotest Championship</v>
      </c>
      <c r="C106" s="19" t="str">
        <f>C70</f>
        <v>Club Autotest</v>
      </c>
      <c r="D106" s="19" t="str">
        <f t="shared" si="22"/>
        <v>Club Autotest</v>
      </c>
      <c r="E106" s="19" t="str">
        <f t="shared" si="22"/>
        <v>Club Autotest</v>
      </c>
      <c r="F106" s="19" t="str">
        <f t="shared" si="22"/>
        <v>H/Wilde Autotest</v>
      </c>
      <c r="G106" s="19">
        <f t="shared" si="22"/>
        <v>0</v>
      </c>
      <c r="H106" s="19">
        <f t="shared" si="22"/>
        <v>0</v>
      </c>
      <c r="I106" s="19">
        <f t="shared" si="22"/>
        <v>0</v>
      </c>
      <c r="J106" s="19">
        <f t="shared" si="22"/>
        <v>0</v>
      </c>
      <c r="K106" s="19">
        <f t="shared" si="22"/>
        <v>0</v>
      </c>
      <c r="L106" s="19">
        <f t="shared" si="22"/>
        <v>0</v>
      </c>
      <c r="M106" s="19">
        <f t="shared" si="22"/>
        <v>0</v>
      </c>
      <c r="N106" s="46" t="str">
        <f>N$3</f>
        <v>Autotest Championship</v>
      </c>
      <c r="O106" s="46"/>
    </row>
    <row r="107" spans="2:15" ht="12.75">
      <c r="B107" t="s">
        <v>0</v>
      </c>
      <c r="C107" s="2">
        <f>C71</f>
        <v>45004</v>
      </c>
      <c r="D107" s="2">
        <f t="shared" si="22"/>
        <v>45086</v>
      </c>
      <c r="E107" s="2">
        <f t="shared" si="22"/>
        <v>45214</v>
      </c>
      <c r="F107" s="2">
        <f t="shared" si="22"/>
        <v>45249</v>
      </c>
      <c r="G107" s="2">
        <f t="shared" si="22"/>
        <v>0</v>
      </c>
      <c r="H107" s="2">
        <f t="shared" si="22"/>
        <v>0</v>
      </c>
      <c r="I107" s="2">
        <f t="shared" si="22"/>
        <v>0</v>
      </c>
      <c r="J107" s="2">
        <f t="shared" si="22"/>
        <v>0</v>
      </c>
      <c r="K107" s="2">
        <f t="shared" si="22"/>
        <v>0</v>
      </c>
      <c r="L107" s="2">
        <f t="shared" si="22"/>
        <v>0</v>
      </c>
      <c r="M107" s="2">
        <f t="shared" si="22"/>
        <v>0</v>
      </c>
      <c r="N107" s="1" t="str">
        <f>N$4</f>
        <v>Total</v>
      </c>
      <c r="O107" s="1" t="str">
        <f>O$4</f>
        <v>Best 3</v>
      </c>
    </row>
    <row r="109" ht="12.75">
      <c r="A109" s="1" t="s">
        <v>20</v>
      </c>
    </row>
    <row r="110" spans="1:15" ht="12.75">
      <c r="A110" s="1">
        <v>1</v>
      </c>
      <c r="B110" s="27" t="s">
        <v>161</v>
      </c>
      <c r="C110" s="1">
        <v>17</v>
      </c>
      <c r="D110" s="1">
        <v>20</v>
      </c>
      <c r="E110" s="1">
        <v>15</v>
      </c>
      <c r="F110" s="1">
        <v>19</v>
      </c>
      <c r="N110" s="1">
        <f aca="true" t="shared" si="23" ref="N110:N137">SUM(C110:M110)</f>
        <v>71</v>
      </c>
      <c r="O110" s="1">
        <f>N110-E110</f>
        <v>56</v>
      </c>
    </row>
    <row r="111" spans="1:15" ht="12.75">
      <c r="A111" s="1">
        <f>A110+1</f>
        <v>2</v>
      </c>
      <c r="B111" s="27" t="s">
        <v>56</v>
      </c>
      <c r="C111" s="1">
        <v>19</v>
      </c>
      <c r="D111" s="1">
        <v>17</v>
      </c>
      <c r="E111" s="1">
        <v>18</v>
      </c>
      <c r="F111" s="1">
        <v>14</v>
      </c>
      <c r="N111" s="1">
        <f t="shared" si="23"/>
        <v>68</v>
      </c>
      <c r="O111" s="1">
        <f>N111-F111</f>
        <v>54</v>
      </c>
    </row>
    <row r="112" spans="1:15" ht="12.75">
      <c r="A112" s="1">
        <f aca="true" t="shared" si="24" ref="A112:A128">A111+1</f>
        <v>3</v>
      </c>
      <c r="B112" s="27" t="s">
        <v>52</v>
      </c>
      <c r="D112" s="1">
        <v>19</v>
      </c>
      <c r="E112" s="1">
        <v>17</v>
      </c>
      <c r="F112" s="1">
        <v>17</v>
      </c>
      <c r="N112" s="1">
        <f t="shared" si="23"/>
        <v>53</v>
      </c>
      <c r="O112" s="1">
        <f>N112</f>
        <v>53</v>
      </c>
    </row>
    <row r="113" spans="1:15" ht="12.75">
      <c r="A113" s="1">
        <f t="shared" si="24"/>
        <v>4</v>
      </c>
      <c r="B113" s="27" t="s">
        <v>69</v>
      </c>
      <c r="C113" s="1">
        <v>20</v>
      </c>
      <c r="D113" s="1">
        <v>16</v>
      </c>
      <c r="E113" s="1">
        <v>12</v>
      </c>
      <c r="N113" s="1">
        <f t="shared" si="23"/>
        <v>48</v>
      </c>
      <c r="O113" s="1">
        <f>N113</f>
        <v>48</v>
      </c>
    </row>
    <row r="114" spans="1:15" ht="12.75">
      <c r="A114" s="1">
        <f t="shared" si="24"/>
        <v>5</v>
      </c>
      <c r="B114" s="27" t="s">
        <v>180</v>
      </c>
      <c r="C114" s="1">
        <v>14</v>
      </c>
      <c r="D114" s="1">
        <v>18</v>
      </c>
      <c r="E114" s="1">
        <v>14</v>
      </c>
      <c r="F114" s="1">
        <v>13</v>
      </c>
      <c r="N114" s="1">
        <f t="shared" si="23"/>
        <v>59</v>
      </c>
      <c r="O114" s="1">
        <f>N114-F114</f>
        <v>46</v>
      </c>
    </row>
    <row r="115" spans="1:15" ht="12.75">
      <c r="A115" s="1">
        <f t="shared" si="24"/>
        <v>6</v>
      </c>
      <c r="B115" s="27" t="s">
        <v>73</v>
      </c>
      <c r="C115" s="1">
        <v>15</v>
      </c>
      <c r="D115" s="1">
        <v>13</v>
      </c>
      <c r="E115" s="1">
        <v>10</v>
      </c>
      <c r="F115" s="1">
        <v>12</v>
      </c>
      <c r="N115" s="1">
        <f t="shared" si="23"/>
        <v>50</v>
      </c>
      <c r="O115" s="1">
        <f>N115-E115</f>
        <v>40</v>
      </c>
    </row>
    <row r="116" spans="1:15" ht="12.75">
      <c r="A116" s="1">
        <f t="shared" si="24"/>
        <v>7</v>
      </c>
      <c r="B116" s="27" t="s">
        <v>45</v>
      </c>
      <c r="C116" s="1">
        <v>16</v>
      </c>
      <c r="D116" s="1">
        <v>12</v>
      </c>
      <c r="E116" s="1">
        <v>6</v>
      </c>
      <c r="F116" s="1">
        <v>10</v>
      </c>
      <c r="N116" s="1">
        <f t="shared" si="23"/>
        <v>44</v>
      </c>
      <c r="O116" s="1">
        <f>N116-E116</f>
        <v>38</v>
      </c>
    </row>
    <row r="117" spans="1:15" ht="12.75">
      <c r="A117" s="1">
        <f t="shared" si="24"/>
        <v>8</v>
      </c>
      <c r="B117" s="27" t="s">
        <v>44</v>
      </c>
      <c r="C117" s="1">
        <v>12</v>
      </c>
      <c r="D117" s="1">
        <v>15</v>
      </c>
      <c r="E117" s="1">
        <v>11</v>
      </c>
      <c r="N117" s="1">
        <f t="shared" si="23"/>
        <v>38</v>
      </c>
      <c r="O117" s="1">
        <f>N117</f>
        <v>38</v>
      </c>
    </row>
    <row r="118" spans="1:15" ht="12.75">
      <c r="A118" s="1">
        <f t="shared" si="24"/>
        <v>9</v>
      </c>
      <c r="B118" s="27" t="s">
        <v>233</v>
      </c>
      <c r="D118" s="1">
        <v>14</v>
      </c>
      <c r="E118" s="1">
        <v>13</v>
      </c>
      <c r="F118" s="1">
        <v>11</v>
      </c>
      <c r="N118" s="1">
        <f t="shared" si="23"/>
        <v>38</v>
      </c>
      <c r="O118" s="1">
        <f>N118</f>
        <v>38</v>
      </c>
    </row>
    <row r="119" spans="1:15" ht="12.75">
      <c r="A119" s="1">
        <f t="shared" si="24"/>
        <v>10</v>
      </c>
      <c r="B119" s="27" t="s">
        <v>54</v>
      </c>
      <c r="E119" s="1">
        <v>16</v>
      </c>
      <c r="F119" s="1">
        <v>15</v>
      </c>
      <c r="N119" s="1">
        <f t="shared" si="23"/>
        <v>31</v>
      </c>
      <c r="O119" s="1">
        <f>N119</f>
        <v>31</v>
      </c>
    </row>
    <row r="120" spans="1:15" ht="12.75">
      <c r="A120" s="1">
        <f t="shared" si="24"/>
        <v>11</v>
      </c>
      <c r="B120" s="27" t="s">
        <v>65</v>
      </c>
      <c r="C120" s="1">
        <v>13</v>
      </c>
      <c r="D120" s="1">
        <v>8</v>
      </c>
      <c r="E120" s="1">
        <v>4</v>
      </c>
      <c r="F120" s="1">
        <v>9</v>
      </c>
      <c r="N120" s="1">
        <f t="shared" si="23"/>
        <v>34</v>
      </c>
      <c r="O120" s="1">
        <f>N120-E120</f>
        <v>30</v>
      </c>
    </row>
    <row r="121" spans="1:15" ht="12.75">
      <c r="A121" s="1">
        <f t="shared" si="24"/>
        <v>12</v>
      </c>
      <c r="B121" s="27" t="s">
        <v>95</v>
      </c>
      <c r="D121" s="1">
        <v>11</v>
      </c>
      <c r="E121" s="1">
        <v>5</v>
      </c>
      <c r="F121" s="1">
        <v>8</v>
      </c>
      <c r="N121" s="1">
        <f t="shared" si="23"/>
        <v>24</v>
      </c>
      <c r="O121" s="1">
        <f aca="true" t="shared" si="25" ref="O121:O148">N121</f>
        <v>24</v>
      </c>
    </row>
    <row r="122" spans="1:15" ht="12.75">
      <c r="A122" s="1">
        <f t="shared" si="24"/>
        <v>13</v>
      </c>
      <c r="B122" s="27" t="s">
        <v>83</v>
      </c>
      <c r="C122" s="1">
        <v>11</v>
      </c>
      <c r="D122" s="1">
        <v>7</v>
      </c>
      <c r="E122" s="1">
        <v>4</v>
      </c>
      <c r="N122" s="1">
        <f t="shared" si="23"/>
        <v>22</v>
      </c>
      <c r="O122" s="1">
        <f t="shared" si="25"/>
        <v>22</v>
      </c>
    </row>
    <row r="123" spans="1:15" ht="12.75">
      <c r="A123" s="1">
        <f t="shared" si="24"/>
        <v>14</v>
      </c>
      <c r="B123" s="27" t="s">
        <v>186</v>
      </c>
      <c r="C123" s="42">
        <v>10</v>
      </c>
      <c r="D123" s="42">
        <v>10</v>
      </c>
      <c r="N123" s="1">
        <f t="shared" si="23"/>
        <v>20</v>
      </c>
      <c r="O123" s="1">
        <f t="shared" si="25"/>
        <v>20</v>
      </c>
    </row>
    <row r="124" spans="1:15" ht="12.75">
      <c r="A124" s="1">
        <f t="shared" si="24"/>
        <v>15</v>
      </c>
      <c r="B124" s="27" t="s">
        <v>283</v>
      </c>
      <c r="E124" s="1">
        <v>20</v>
      </c>
      <c r="N124" s="1">
        <f t="shared" si="23"/>
        <v>20</v>
      </c>
      <c r="O124" s="1">
        <f t="shared" si="25"/>
        <v>20</v>
      </c>
    </row>
    <row r="125" spans="1:15" ht="12.75">
      <c r="A125" s="1">
        <f t="shared" si="24"/>
        <v>16</v>
      </c>
      <c r="B125" s="27" t="s">
        <v>288</v>
      </c>
      <c r="F125" s="1">
        <v>20</v>
      </c>
      <c r="N125" s="1">
        <f t="shared" si="23"/>
        <v>20</v>
      </c>
      <c r="O125" s="1">
        <f t="shared" si="25"/>
        <v>20</v>
      </c>
    </row>
    <row r="126" spans="1:15" ht="12.75">
      <c r="A126" s="1">
        <f t="shared" si="24"/>
        <v>17</v>
      </c>
      <c r="B126" s="27" t="s">
        <v>46</v>
      </c>
      <c r="E126" s="1">
        <v>19</v>
      </c>
      <c r="N126" s="1">
        <f t="shared" si="23"/>
        <v>19</v>
      </c>
      <c r="O126" s="1">
        <f t="shared" si="25"/>
        <v>19</v>
      </c>
    </row>
    <row r="127" spans="1:15" ht="12.75">
      <c r="A127" s="1">
        <f t="shared" si="24"/>
        <v>18</v>
      </c>
      <c r="B127" s="27" t="s">
        <v>57</v>
      </c>
      <c r="C127" s="1">
        <v>18</v>
      </c>
      <c r="N127" s="1">
        <f t="shared" si="23"/>
        <v>18</v>
      </c>
      <c r="O127" s="1">
        <f t="shared" si="25"/>
        <v>18</v>
      </c>
    </row>
    <row r="128" spans="1:15" ht="12.75">
      <c r="A128" s="1">
        <f t="shared" si="24"/>
        <v>19</v>
      </c>
      <c r="B128" s="27" t="s">
        <v>175</v>
      </c>
      <c r="F128" s="1">
        <v>18</v>
      </c>
      <c r="N128" s="1">
        <f t="shared" si="23"/>
        <v>18</v>
      </c>
      <c r="O128" s="1">
        <f t="shared" si="25"/>
        <v>18</v>
      </c>
    </row>
    <row r="129" spans="1:15" ht="12.75">
      <c r="A129" s="1">
        <v>20</v>
      </c>
      <c r="B129" s="27" t="s">
        <v>138</v>
      </c>
      <c r="F129" s="1">
        <v>16</v>
      </c>
      <c r="N129" s="1">
        <f t="shared" si="23"/>
        <v>16</v>
      </c>
      <c r="O129" s="1">
        <f t="shared" si="25"/>
        <v>16</v>
      </c>
    </row>
    <row r="130" spans="1:15" ht="12.75">
      <c r="A130" s="1">
        <f aca="true" t="shared" si="26" ref="A130:A148">A129+1</f>
        <v>21</v>
      </c>
      <c r="B130" s="27" t="s">
        <v>92</v>
      </c>
      <c r="D130" s="1">
        <v>10</v>
      </c>
      <c r="N130" s="1">
        <f t="shared" si="23"/>
        <v>10</v>
      </c>
      <c r="O130" s="1">
        <f t="shared" si="25"/>
        <v>10</v>
      </c>
    </row>
    <row r="131" spans="1:15" ht="12.75">
      <c r="A131" s="1">
        <f t="shared" si="26"/>
        <v>22</v>
      </c>
      <c r="B131" s="27" t="s">
        <v>96</v>
      </c>
      <c r="D131" s="1">
        <v>9</v>
      </c>
      <c r="N131" s="1">
        <f t="shared" si="23"/>
        <v>9</v>
      </c>
      <c r="O131" s="1">
        <f t="shared" si="25"/>
        <v>9</v>
      </c>
    </row>
    <row r="132" spans="1:15" ht="12.75">
      <c r="A132" s="1">
        <f t="shared" si="26"/>
        <v>23</v>
      </c>
      <c r="B132" s="27" t="s">
        <v>284</v>
      </c>
      <c r="E132" s="1">
        <v>9</v>
      </c>
      <c r="N132" s="1">
        <f t="shared" si="23"/>
        <v>9</v>
      </c>
      <c r="O132" s="1">
        <f t="shared" si="25"/>
        <v>9</v>
      </c>
    </row>
    <row r="133" spans="1:15" ht="12.75">
      <c r="A133" s="1">
        <f t="shared" si="26"/>
        <v>24</v>
      </c>
      <c r="B133" s="27" t="s">
        <v>285</v>
      </c>
      <c r="E133" s="1">
        <v>8</v>
      </c>
      <c r="N133" s="1">
        <f t="shared" si="23"/>
        <v>8</v>
      </c>
      <c r="O133" s="1">
        <f t="shared" si="25"/>
        <v>8</v>
      </c>
    </row>
    <row r="134" spans="1:15" ht="12.75">
      <c r="A134" s="1">
        <f t="shared" si="26"/>
        <v>25</v>
      </c>
      <c r="B134" s="27" t="s">
        <v>77</v>
      </c>
      <c r="E134" s="1">
        <v>7</v>
      </c>
      <c r="N134" s="1">
        <f t="shared" si="23"/>
        <v>7</v>
      </c>
      <c r="O134" s="1">
        <f t="shared" si="25"/>
        <v>7</v>
      </c>
    </row>
    <row r="135" spans="1:15" ht="12.75">
      <c r="A135" s="1">
        <f t="shared" si="26"/>
        <v>26</v>
      </c>
      <c r="B135" s="27" t="s">
        <v>222</v>
      </c>
      <c r="F135" s="1">
        <v>7</v>
      </c>
      <c r="N135" s="1">
        <f t="shared" si="23"/>
        <v>7</v>
      </c>
      <c r="O135" s="1">
        <f t="shared" si="25"/>
        <v>7</v>
      </c>
    </row>
    <row r="136" spans="1:15" ht="12.75" hidden="1">
      <c r="A136" s="1">
        <f t="shared" si="26"/>
        <v>27</v>
      </c>
      <c r="B136" s="27"/>
      <c r="N136" s="1">
        <f t="shared" si="23"/>
        <v>0</v>
      </c>
      <c r="O136" s="1">
        <f t="shared" si="25"/>
        <v>0</v>
      </c>
    </row>
    <row r="137" spans="1:15" ht="12.75" hidden="1">
      <c r="A137" s="1">
        <f t="shared" si="26"/>
        <v>28</v>
      </c>
      <c r="B137" s="27"/>
      <c r="N137" s="1">
        <f t="shared" si="23"/>
        <v>0</v>
      </c>
      <c r="O137" s="1">
        <f t="shared" si="25"/>
        <v>0</v>
      </c>
    </row>
    <row r="138" spans="1:15" ht="12.75" hidden="1">
      <c r="A138" s="1">
        <f t="shared" si="26"/>
        <v>29</v>
      </c>
      <c r="N138" s="1">
        <f aca="true" t="shared" si="27" ref="N138:N148">SUM(C138:M138)</f>
        <v>0</v>
      </c>
      <c r="O138" s="1">
        <f t="shared" si="25"/>
        <v>0</v>
      </c>
    </row>
    <row r="139" spans="1:15" ht="12.75" hidden="1">
      <c r="A139" s="1">
        <f t="shared" si="26"/>
        <v>30</v>
      </c>
      <c r="N139" s="1">
        <f t="shared" si="27"/>
        <v>0</v>
      </c>
      <c r="O139" s="1">
        <f t="shared" si="25"/>
        <v>0</v>
      </c>
    </row>
    <row r="140" spans="1:15" ht="12.75" hidden="1">
      <c r="A140" s="1">
        <f t="shared" si="26"/>
        <v>31</v>
      </c>
      <c r="N140" s="1">
        <f t="shared" si="27"/>
        <v>0</v>
      </c>
      <c r="O140" s="1">
        <f t="shared" si="25"/>
        <v>0</v>
      </c>
    </row>
    <row r="141" spans="1:15" ht="12.75" hidden="1">
      <c r="A141" s="1">
        <f t="shared" si="26"/>
        <v>32</v>
      </c>
      <c r="N141" s="1">
        <f t="shared" si="27"/>
        <v>0</v>
      </c>
      <c r="O141" s="1">
        <f t="shared" si="25"/>
        <v>0</v>
      </c>
    </row>
    <row r="142" spans="1:15" ht="12.75" hidden="1">
      <c r="A142" s="1">
        <f t="shared" si="26"/>
        <v>33</v>
      </c>
      <c r="N142" s="1">
        <f t="shared" si="27"/>
        <v>0</v>
      </c>
      <c r="O142" s="1">
        <f t="shared" si="25"/>
        <v>0</v>
      </c>
    </row>
    <row r="143" spans="1:15" ht="12.75" hidden="1">
      <c r="A143" s="1">
        <f t="shared" si="26"/>
        <v>34</v>
      </c>
      <c r="N143" s="1">
        <f t="shared" si="27"/>
        <v>0</v>
      </c>
      <c r="O143" s="1">
        <f t="shared" si="25"/>
        <v>0</v>
      </c>
    </row>
    <row r="144" spans="1:15" ht="12.75" hidden="1">
      <c r="A144" s="1">
        <f t="shared" si="26"/>
        <v>35</v>
      </c>
      <c r="N144" s="1">
        <f t="shared" si="27"/>
        <v>0</v>
      </c>
      <c r="O144" s="1">
        <f t="shared" si="25"/>
        <v>0</v>
      </c>
    </row>
    <row r="145" spans="1:15" ht="12.75" hidden="1">
      <c r="A145" s="1">
        <f t="shared" si="26"/>
        <v>36</v>
      </c>
      <c r="N145" s="1">
        <f t="shared" si="27"/>
        <v>0</v>
      </c>
      <c r="O145" s="1">
        <f t="shared" si="25"/>
        <v>0</v>
      </c>
    </row>
    <row r="146" spans="1:15" ht="12.75" hidden="1">
      <c r="A146" s="1">
        <f t="shared" si="26"/>
        <v>37</v>
      </c>
      <c r="N146" s="1">
        <f t="shared" si="27"/>
        <v>0</v>
      </c>
      <c r="O146" s="1">
        <f t="shared" si="25"/>
        <v>0</v>
      </c>
    </row>
    <row r="147" spans="1:15" ht="12.75" hidden="1">
      <c r="A147" s="1">
        <f t="shared" si="26"/>
        <v>38</v>
      </c>
      <c r="N147" s="1">
        <f t="shared" si="27"/>
        <v>0</v>
      </c>
      <c r="O147" s="1">
        <f t="shared" si="25"/>
        <v>0</v>
      </c>
    </row>
    <row r="148" spans="1:15" ht="12.75" hidden="1">
      <c r="A148" s="1">
        <f t="shared" si="26"/>
        <v>39</v>
      </c>
      <c r="N148" s="1">
        <f t="shared" si="27"/>
        <v>0</v>
      </c>
      <c r="O148" s="1">
        <f t="shared" si="25"/>
        <v>0</v>
      </c>
    </row>
    <row r="150" spans="2:13" ht="12.75">
      <c r="B150" t="s">
        <v>38</v>
      </c>
      <c r="C150" s="1">
        <f>COUNTA(C109:C149)</f>
        <v>11</v>
      </c>
      <c r="D150" s="1">
        <f aca="true" t="shared" si="28" ref="D150:M150">COUNTA(D109:D149)</f>
        <v>15</v>
      </c>
      <c r="E150" s="1">
        <f t="shared" si="28"/>
        <v>18</v>
      </c>
      <c r="F150" s="1">
        <f t="shared" si="28"/>
        <v>14</v>
      </c>
      <c r="G150" s="1">
        <f t="shared" si="28"/>
        <v>0</v>
      </c>
      <c r="H150" s="1">
        <f t="shared" si="28"/>
        <v>0</v>
      </c>
      <c r="I150" s="1">
        <f t="shared" si="28"/>
        <v>0</v>
      </c>
      <c r="J150" s="1">
        <f t="shared" si="28"/>
        <v>0</v>
      </c>
      <c r="K150" s="1">
        <f t="shared" si="28"/>
        <v>0</v>
      </c>
      <c r="L150" s="1">
        <f t="shared" si="28"/>
        <v>0</v>
      </c>
      <c r="M150" s="1">
        <f t="shared" si="28"/>
        <v>0</v>
      </c>
    </row>
    <row r="153" spans="3:15" ht="12.75">
      <c r="C153" s="1" t="str">
        <f>C105</f>
        <v>Rnd 1</v>
      </c>
      <c r="D153" s="1" t="str">
        <f aca="true" t="shared" si="29" ref="D153:M155">D105</f>
        <v>Rnd 2</v>
      </c>
      <c r="E153" s="1" t="str">
        <f t="shared" si="29"/>
        <v>Rnd 3</v>
      </c>
      <c r="F153" s="1" t="str">
        <f t="shared" si="29"/>
        <v>Rnd 4</v>
      </c>
      <c r="G153" s="1" t="str">
        <f t="shared" si="29"/>
        <v>Rnd 5</v>
      </c>
      <c r="H153" s="1" t="str">
        <f t="shared" si="29"/>
        <v>Rnd 6</v>
      </c>
      <c r="I153" s="1" t="str">
        <f t="shared" si="29"/>
        <v>Rnd 7</v>
      </c>
      <c r="J153" s="1" t="str">
        <f t="shared" si="29"/>
        <v>Rnd 8</v>
      </c>
      <c r="K153" s="1" t="str">
        <f t="shared" si="29"/>
        <v>Rnd 9</v>
      </c>
      <c r="L153" s="1" t="str">
        <f t="shared" si="29"/>
        <v>Rnd 11</v>
      </c>
      <c r="M153" s="1" t="str">
        <f t="shared" si="29"/>
        <v>Rnd 13</v>
      </c>
      <c r="N153" s="46"/>
      <c r="O153" s="46"/>
    </row>
    <row r="154" spans="1:15" ht="26.25" customHeight="1">
      <c r="A154" s="19" t="str">
        <f>A$3</f>
        <v>Autotest Championship</v>
      </c>
      <c r="C154" s="19" t="str">
        <f>C106</f>
        <v>Club Autotest</v>
      </c>
      <c r="D154" s="19" t="str">
        <f t="shared" si="29"/>
        <v>Club Autotest</v>
      </c>
      <c r="E154" s="19" t="str">
        <f t="shared" si="29"/>
        <v>Club Autotest</v>
      </c>
      <c r="F154" s="19" t="str">
        <f t="shared" si="29"/>
        <v>H/Wilde Autotest</v>
      </c>
      <c r="G154" s="19">
        <f t="shared" si="29"/>
        <v>0</v>
      </c>
      <c r="H154" s="19">
        <f t="shared" si="29"/>
        <v>0</v>
      </c>
      <c r="I154" s="19">
        <f t="shared" si="29"/>
        <v>0</v>
      </c>
      <c r="J154" s="19">
        <f t="shared" si="29"/>
        <v>0</v>
      </c>
      <c r="K154" s="19">
        <f t="shared" si="29"/>
        <v>0</v>
      </c>
      <c r="L154" s="19">
        <f t="shared" si="29"/>
        <v>0</v>
      </c>
      <c r="M154" s="19">
        <f t="shared" si="29"/>
        <v>0</v>
      </c>
      <c r="N154" s="46" t="str">
        <f>N$3</f>
        <v>Autotest Championship</v>
      </c>
      <c r="O154" s="46"/>
    </row>
    <row r="155" spans="2:15" ht="12.75">
      <c r="B155" t="s">
        <v>0</v>
      </c>
      <c r="C155" s="2">
        <f>C107</f>
        <v>45004</v>
      </c>
      <c r="D155" s="2">
        <f t="shared" si="29"/>
        <v>45086</v>
      </c>
      <c r="E155" s="2">
        <f t="shared" si="29"/>
        <v>45214</v>
      </c>
      <c r="F155" s="2">
        <f t="shared" si="29"/>
        <v>45249</v>
      </c>
      <c r="G155" s="2">
        <f t="shared" si="29"/>
        <v>0</v>
      </c>
      <c r="H155" s="2">
        <f t="shared" si="29"/>
        <v>0</v>
      </c>
      <c r="I155" s="2">
        <f t="shared" si="29"/>
        <v>0</v>
      </c>
      <c r="J155" s="2">
        <f t="shared" si="29"/>
        <v>0</v>
      </c>
      <c r="K155" s="2">
        <f t="shared" si="29"/>
        <v>0</v>
      </c>
      <c r="L155" s="2">
        <f t="shared" si="29"/>
        <v>0</v>
      </c>
      <c r="M155" s="2">
        <f t="shared" si="29"/>
        <v>0</v>
      </c>
      <c r="N155" s="1" t="str">
        <f>N$4</f>
        <v>Total</v>
      </c>
      <c r="O155" s="1" t="str">
        <f>O$4</f>
        <v>Best 3</v>
      </c>
    </row>
    <row r="157" ht="12.75">
      <c r="A157" s="1" t="s">
        <v>25</v>
      </c>
    </row>
    <row r="158" spans="1:15" ht="12.75">
      <c r="A158" s="1">
        <v>1</v>
      </c>
      <c r="B158" s="27" t="s">
        <v>56</v>
      </c>
      <c r="C158" s="1">
        <v>19</v>
      </c>
      <c r="D158" s="1">
        <v>17</v>
      </c>
      <c r="E158" s="1">
        <v>18</v>
      </c>
      <c r="F158" s="1">
        <v>11</v>
      </c>
      <c r="N158" s="1">
        <f aca="true" t="shared" si="30" ref="N158:N189">SUM(C158:M158)</f>
        <v>65</v>
      </c>
      <c r="O158" s="1">
        <f>N158-F158</f>
        <v>54</v>
      </c>
    </row>
    <row r="159" spans="1:15" ht="12.75">
      <c r="A159" s="1">
        <f>A158+1</f>
        <v>2</v>
      </c>
      <c r="B159" s="27" t="s">
        <v>161</v>
      </c>
      <c r="C159" s="1">
        <v>17</v>
      </c>
      <c r="D159" s="1">
        <v>20</v>
      </c>
      <c r="E159" s="1">
        <v>14</v>
      </c>
      <c r="F159" s="1">
        <v>16</v>
      </c>
      <c r="N159" s="1">
        <f t="shared" si="30"/>
        <v>67</v>
      </c>
      <c r="O159" s="1">
        <f>N159-E159</f>
        <v>53</v>
      </c>
    </row>
    <row r="160" spans="1:15" ht="12.75">
      <c r="A160" s="1">
        <f aca="true" t="shared" si="31" ref="A160:A176">A159+1</f>
        <v>3</v>
      </c>
      <c r="B160" s="27" t="s">
        <v>52</v>
      </c>
      <c r="D160" s="1">
        <v>19</v>
      </c>
      <c r="E160" s="1">
        <v>17</v>
      </c>
      <c r="F160" s="1">
        <v>14</v>
      </c>
      <c r="N160" s="1">
        <f t="shared" si="30"/>
        <v>50</v>
      </c>
      <c r="O160" s="1">
        <f>N160</f>
        <v>50</v>
      </c>
    </row>
    <row r="161" spans="1:15" ht="12.75">
      <c r="A161" s="1">
        <f t="shared" si="31"/>
        <v>4</v>
      </c>
      <c r="B161" s="27" t="s">
        <v>69</v>
      </c>
      <c r="C161" s="1">
        <v>20</v>
      </c>
      <c r="D161" s="1">
        <v>16</v>
      </c>
      <c r="E161" s="1">
        <v>11</v>
      </c>
      <c r="N161" s="1">
        <f t="shared" si="30"/>
        <v>47</v>
      </c>
      <c r="O161" s="1">
        <f>N161</f>
        <v>47</v>
      </c>
    </row>
    <row r="162" spans="1:15" ht="12.75">
      <c r="A162" s="1">
        <f t="shared" si="31"/>
        <v>5</v>
      </c>
      <c r="B162" s="27" t="s">
        <v>180</v>
      </c>
      <c r="C162" s="1">
        <v>14</v>
      </c>
      <c r="D162" s="1">
        <v>18</v>
      </c>
      <c r="E162" s="1">
        <v>13</v>
      </c>
      <c r="F162" s="1">
        <v>10</v>
      </c>
      <c r="N162" s="1">
        <f t="shared" si="30"/>
        <v>55</v>
      </c>
      <c r="O162" s="1">
        <f>N162-F162</f>
        <v>45</v>
      </c>
    </row>
    <row r="163" spans="1:15" ht="12.75">
      <c r="A163" s="1">
        <f t="shared" si="31"/>
        <v>6</v>
      </c>
      <c r="B163" s="27" t="s">
        <v>73</v>
      </c>
      <c r="C163" s="1">
        <v>15</v>
      </c>
      <c r="D163" s="1">
        <v>13</v>
      </c>
      <c r="E163" s="1">
        <v>9</v>
      </c>
      <c r="F163" s="1">
        <v>9</v>
      </c>
      <c r="N163" s="1">
        <f t="shared" si="30"/>
        <v>46</v>
      </c>
      <c r="O163" s="1">
        <f>N163-E163</f>
        <v>37</v>
      </c>
    </row>
    <row r="164" spans="1:15" ht="12.75">
      <c r="A164" s="1">
        <f t="shared" si="31"/>
        <v>7</v>
      </c>
      <c r="B164" s="27" t="s">
        <v>64</v>
      </c>
      <c r="C164" s="1">
        <v>13</v>
      </c>
      <c r="D164" s="1">
        <v>6</v>
      </c>
      <c r="E164" s="1">
        <v>16</v>
      </c>
      <c r="F164" s="1">
        <v>8</v>
      </c>
      <c r="N164" s="1">
        <f t="shared" si="30"/>
        <v>43</v>
      </c>
      <c r="O164" s="1">
        <f>N164-D164</f>
        <v>37</v>
      </c>
    </row>
    <row r="165" spans="1:15" ht="12.75">
      <c r="A165" s="1">
        <f t="shared" si="31"/>
        <v>8</v>
      </c>
      <c r="B165" s="27" t="s">
        <v>44</v>
      </c>
      <c r="C165" s="1">
        <v>10</v>
      </c>
      <c r="D165" s="1">
        <v>15</v>
      </c>
      <c r="E165" s="1">
        <v>10</v>
      </c>
      <c r="N165" s="1">
        <f t="shared" si="30"/>
        <v>35</v>
      </c>
      <c r="O165" s="1">
        <f>N165</f>
        <v>35</v>
      </c>
    </row>
    <row r="166" spans="1:15" ht="12.75">
      <c r="A166" s="1">
        <f t="shared" si="31"/>
        <v>9</v>
      </c>
      <c r="B166" s="27" t="s">
        <v>233</v>
      </c>
      <c r="D166" s="1">
        <v>14</v>
      </c>
      <c r="E166" s="1">
        <v>12</v>
      </c>
      <c r="F166" s="1">
        <v>7</v>
      </c>
      <c r="N166" s="1">
        <f t="shared" si="30"/>
        <v>33</v>
      </c>
      <c r="O166" s="1">
        <f>N166</f>
        <v>33</v>
      </c>
    </row>
    <row r="167" spans="1:15" ht="12.75">
      <c r="A167" s="1">
        <f t="shared" si="31"/>
        <v>10</v>
      </c>
      <c r="B167" s="27" t="s">
        <v>45</v>
      </c>
      <c r="C167" s="1">
        <v>16</v>
      </c>
      <c r="D167" s="1">
        <v>11</v>
      </c>
      <c r="E167" s="1">
        <v>5</v>
      </c>
      <c r="F167" s="1">
        <v>5</v>
      </c>
      <c r="N167" s="1">
        <f t="shared" si="30"/>
        <v>37</v>
      </c>
      <c r="O167" s="1">
        <f>N167-E167</f>
        <v>32</v>
      </c>
    </row>
    <row r="168" spans="1:15" ht="12.75">
      <c r="A168" s="1">
        <f t="shared" si="31"/>
        <v>11</v>
      </c>
      <c r="B168" s="27" t="s">
        <v>54</v>
      </c>
      <c r="E168" s="1">
        <v>15</v>
      </c>
      <c r="F168" s="1">
        <v>12</v>
      </c>
      <c r="N168" s="1">
        <f t="shared" si="30"/>
        <v>27</v>
      </c>
      <c r="O168" s="1">
        <f>N168</f>
        <v>27</v>
      </c>
    </row>
    <row r="169" spans="1:15" ht="12.75">
      <c r="A169" s="1">
        <f t="shared" si="31"/>
        <v>12</v>
      </c>
      <c r="B169" s="27" t="s">
        <v>85</v>
      </c>
      <c r="C169" s="1">
        <v>12</v>
      </c>
      <c r="D169" s="1">
        <v>7</v>
      </c>
      <c r="E169" s="1">
        <v>4</v>
      </c>
      <c r="F169" s="1">
        <v>0</v>
      </c>
      <c r="N169" s="1">
        <f t="shared" si="30"/>
        <v>23</v>
      </c>
      <c r="O169" s="1">
        <f>N169-F169</f>
        <v>23</v>
      </c>
    </row>
    <row r="170" spans="1:15" ht="12.75">
      <c r="A170" s="1">
        <f t="shared" si="31"/>
        <v>13</v>
      </c>
      <c r="B170" s="27" t="s">
        <v>283</v>
      </c>
      <c r="E170" s="1">
        <v>20</v>
      </c>
      <c r="N170" s="1">
        <f t="shared" si="30"/>
        <v>20</v>
      </c>
      <c r="O170" s="1">
        <f aca="true" t="shared" si="32" ref="O170:O177">N170</f>
        <v>20</v>
      </c>
    </row>
    <row r="171" spans="1:15" ht="12.75">
      <c r="A171" s="1">
        <f t="shared" si="31"/>
        <v>14</v>
      </c>
      <c r="B171" s="27" t="s">
        <v>288</v>
      </c>
      <c r="F171" s="1">
        <v>20</v>
      </c>
      <c r="N171" s="1">
        <f t="shared" si="30"/>
        <v>20</v>
      </c>
      <c r="O171" s="1">
        <f t="shared" si="32"/>
        <v>20</v>
      </c>
    </row>
    <row r="172" spans="1:15" ht="12.75">
      <c r="A172" s="1">
        <f t="shared" si="31"/>
        <v>15</v>
      </c>
      <c r="B172" s="27" t="s">
        <v>46</v>
      </c>
      <c r="E172" s="1">
        <v>19</v>
      </c>
      <c r="N172" s="1">
        <f t="shared" si="30"/>
        <v>19</v>
      </c>
      <c r="O172" s="1">
        <f t="shared" si="32"/>
        <v>19</v>
      </c>
    </row>
    <row r="173" spans="1:15" ht="12.75">
      <c r="A173" s="1">
        <f t="shared" si="31"/>
        <v>16</v>
      </c>
      <c r="B173" s="27" t="s">
        <v>289</v>
      </c>
      <c r="F173" s="1">
        <v>19</v>
      </c>
      <c r="N173" s="1">
        <f t="shared" si="30"/>
        <v>19</v>
      </c>
      <c r="O173" s="1">
        <f t="shared" si="32"/>
        <v>19</v>
      </c>
    </row>
    <row r="174" spans="1:15" ht="12.75">
      <c r="A174" s="1">
        <f t="shared" si="31"/>
        <v>17</v>
      </c>
      <c r="B174" s="27" t="s">
        <v>57</v>
      </c>
      <c r="C174" s="1">
        <v>18</v>
      </c>
      <c r="N174" s="1">
        <f t="shared" si="30"/>
        <v>18</v>
      </c>
      <c r="O174" s="1">
        <f t="shared" si="32"/>
        <v>18</v>
      </c>
    </row>
    <row r="175" spans="1:15" ht="12.75">
      <c r="A175" s="1">
        <f t="shared" si="31"/>
        <v>18</v>
      </c>
      <c r="B175" s="27" t="s">
        <v>290</v>
      </c>
      <c r="F175" s="1">
        <v>18</v>
      </c>
      <c r="N175" s="1">
        <f t="shared" si="30"/>
        <v>18</v>
      </c>
      <c r="O175" s="1">
        <f t="shared" si="32"/>
        <v>18</v>
      </c>
    </row>
    <row r="176" spans="1:15" ht="12.75">
      <c r="A176" s="1">
        <f t="shared" si="31"/>
        <v>19</v>
      </c>
      <c r="B176" s="27" t="s">
        <v>291</v>
      </c>
      <c r="F176" s="1">
        <v>17</v>
      </c>
      <c r="N176" s="1">
        <f t="shared" si="30"/>
        <v>17</v>
      </c>
      <c r="O176" s="1">
        <f t="shared" si="32"/>
        <v>17</v>
      </c>
    </row>
    <row r="177" spans="1:15" ht="12.75">
      <c r="A177" s="1">
        <v>20</v>
      </c>
      <c r="B177" s="27" t="s">
        <v>95</v>
      </c>
      <c r="D177" s="1">
        <v>10</v>
      </c>
      <c r="E177" s="1">
        <v>3</v>
      </c>
      <c r="F177" s="1">
        <v>3</v>
      </c>
      <c r="N177" s="1">
        <f t="shared" si="30"/>
        <v>16</v>
      </c>
      <c r="O177" s="1">
        <f t="shared" si="32"/>
        <v>16</v>
      </c>
    </row>
    <row r="178" spans="1:15" ht="12.75">
      <c r="A178" s="1">
        <f aca="true" t="shared" si="33" ref="A178:A184">A177+1</f>
        <v>21</v>
      </c>
      <c r="B178" s="27" t="s">
        <v>65</v>
      </c>
      <c r="C178" s="1">
        <v>11</v>
      </c>
      <c r="D178" s="1">
        <v>0</v>
      </c>
      <c r="E178" s="1">
        <v>0</v>
      </c>
      <c r="F178" s="1">
        <v>4</v>
      </c>
      <c r="N178" s="1">
        <f t="shared" si="30"/>
        <v>15</v>
      </c>
      <c r="O178" s="1">
        <f>N178-D178</f>
        <v>15</v>
      </c>
    </row>
    <row r="179" spans="1:15" ht="12.75">
      <c r="A179" s="1">
        <f t="shared" si="33"/>
        <v>22</v>
      </c>
      <c r="B179" s="27" t="s">
        <v>175</v>
      </c>
      <c r="F179" s="1">
        <v>15</v>
      </c>
      <c r="N179" s="1">
        <f t="shared" si="30"/>
        <v>15</v>
      </c>
      <c r="O179" s="1">
        <f>N179</f>
        <v>15</v>
      </c>
    </row>
    <row r="180" spans="1:15" ht="12.75">
      <c r="A180" s="1">
        <f t="shared" si="33"/>
        <v>23</v>
      </c>
      <c r="B180" s="27" t="s">
        <v>113</v>
      </c>
      <c r="C180" s="1">
        <v>8</v>
      </c>
      <c r="D180" s="1">
        <v>0</v>
      </c>
      <c r="E180" s="1">
        <v>0</v>
      </c>
      <c r="F180" s="1">
        <v>6</v>
      </c>
      <c r="N180" s="1">
        <f t="shared" si="30"/>
        <v>14</v>
      </c>
      <c r="O180" s="1">
        <f>N180-D180</f>
        <v>14</v>
      </c>
    </row>
    <row r="181" spans="1:15" ht="12.75">
      <c r="A181" s="1">
        <f t="shared" si="33"/>
        <v>24</v>
      </c>
      <c r="B181" s="27" t="s">
        <v>136</v>
      </c>
      <c r="C181" s="42">
        <v>5</v>
      </c>
      <c r="D181" s="1">
        <v>3</v>
      </c>
      <c r="F181" s="42">
        <v>5</v>
      </c>
      <c r="N181" s="1">
        <f t="shared" si="30"/>
        <v>13</v>
      </c>
      <c r="O181" s="1">
        <f aca="true" t="shared" si="34" ref="O181:O192">N181</f>
        <v>13</v>
      </c>
    </row>
    <row r="182" spans="1:15" ht="12.75">
      <c r="A182" s="1">
        <f t="shared" si="33"/>
        <v>25</v>
      </c>
      <c r="B182" s="27" t="s">
        <v>138</v>
      </c>
      <c r="F182" s="1">
        <v>13</v>
      </c>
      <c r="N182" s="1">
        <f t="shared" si="30"/>
        <v>13</v>
      </c>
      <c r="O182" s="1">
        <f t="shared" si="34"/>
        <v>13</v>
      </c>
    </row>
    <row r="183" spans="1:15" ht="12.75">
      <c r="A183" s="1">
        <f t="shared" si="33"/>
        <v>26</v>
      </c>
      <c r="B183" s="27" t="s">
        <v>192</v>
      </c>
      <c r="C183" s="1">
        <v>7</v>
      </c>
      <c r="D183" s="1">
        <v>5</v>
      </c>
      <c r="N183" s="1">
        <f t="shared" si="30"/>
        <v>12</v>
      </c>
      <c r="O183" s="1">
        <f t="shared" si="34"/>
        <v>12</v>
      </c>
    </row>
    <row r="184" spans="1:15" ht="12.75">
      <c r="A184" s="1">
        <f t="shared" si="33"/>
        <v>27</v>
      </c>
      <c r="B184" s="27" t="s">
        <v>68</v>
      </c>
      <c r="D184" s="1">
        <v>12</v>
      </c>
      <c r="N184" s="1">
        <f t="shared" si="30"/>
        <v>12</v>
      </c>
      <c r="O184" s="1">
        <f t="shared" si="34"/>
        <v>12</v>
      </c>
    </row>
    <row r="185" spans="1:15" ht="12.75">
      <c r="A185" s="1">
        <f>A184+1</f>
        <v>28</v>
      </c>
      <c r="B185" s="27" t="s">
        <v>183</v>
      </c>
      <c r="C185" s="42">
        <v>5</v>
      </c>
      <c r="D185" s="42">
        <v>5</v>
      </c>
      <c r="F185" s="42">
        <v>0</v>
      </c>
      <c r="N185" s="1">
        <f t="shared" si="30"/>
        <v>10</v>
      </c>
      <c r="O185" s="1">
        <f t="shared" si="34"/>
        <v>10</v>
      </c>
    </row>
    <row r="186" spans="1:15" ht="12.75">
      <c r="A186" s="1">
        <f aca="true" t="shared" si="35" ref="A186:A247">A185+1</f>
        <v>29</v>
      </c>
      <c r="B186" s="27" t="s">
        <v>196</v>
      </c>
      <c r="C186" s="42">
        <v>5</v>
      </c>
      <c r="D186" s="42">
        <v>5</v>
      </c>
      <c r="F186" s="42">
        <v>0</v>
      </c>
      <c r="N186" s="1">
        <f t="shared" si="30"/>
        <v>10</v>
      </c>
      <c r="O186" s="1">
        <f t="shared" si="34"/>
        <v>10</v>
      </c>
    </row>
    <row r="187" spans="1:15" ht="12.75">
      <c r="A187" s="1">
        <f t="shared" si="35"/>
        <v>30</v>
      </c>
      <c r="B187" s="27" t="s">
        <v>187</v>
      </c>
      <c r="C187" s="42">
        <v>5</v>
      </c>
      <c r="D187" s="42">
        <v>5</v>
      </c>
      <c r="F187" s="42">
        <v>0</v>
      </c>
      <c r="N187" s="1">
        <f t="shared" si="30"/>
        <v>10</v>
      </c>
      <c r="O187" s="1">
        <f t="shared" si="34"/>
        <v>10</v>
      </c>
    </row>
    <row r="188" spans="1:15" ht="12.75">
      <c r="A188" s="1">
        <f t="shared" si="35"/>
        <v>31</v>
      </c>
      <c r="B188" s="27" t="s">
        <v>137</v>
      </c>
      <c r="C188" s="42">
        <v>5</v>
      </c>
      <c r="D188" s="42">
        <v>5</v>
      </c>
      <c r="F188" s="42">
        <v>0</v>
      </c>
      <c r="N188" s="1">
        <f t="shared" si="30"/>
        <v>10</v>
      </c>
      <c r="O188" s="1">
        <f t="shared" si="34"/>
        <v>10</v>
      </c>
    </row>
    <row r="189" spans="1:15" ht="12.75">
      <c r="A189" s="1">
        <f t="shared" si="35"/>
        <v>32</v>
      </c>
      <c r="B189" s="27" t="s">
        <v>186</v>
      </c>
      <c r="C189" s="42">
        <v>5</v>
      </c>
      <c r="D189" s="42">
        <v>5</v>
      </c>
      <c r="N189" s="1">
        <f t="shared" si="30"/>
        <v>10</v>
      </c>
      <c r="O189" s="1">
        <f t="shared" si="34"/>
        <v>10</v>
      </c>
    </row>
    <row r="190" spans="1:15" ht="12.75">
      <c r="A190" s="1">
        <f t="shared" si="35"/>
        <v>33</v>
      </c>
      <c r="B190" s="27" t="s">
        <v>176</v>
      </c>
      <c r="D190" s="42">
        <v>5</v>
      </c>
      <c r="F190" s="42">
        <v>5</v>
      </c>
      <c r="N190" s="1">
        <f aca="true" t="shared" si="36" ref="N190:N221">SUM(C190:M190)</f>
        <v>10</v>
      </c>
      <c r="O190" s="1">
        <f t="shared" si="34"/>
        <v>10</v>
      </c>
    </row>
    <row r="191" spans="1:15" ht="12.75">
      <c r="A191" s="1">
        <f t="shared" si="35"/>
        <v>34</v>
      </c>
      <c r="B191" s="27" t="s">
        <v>83</v>
      </c>
      <c r="C191" s="1">
        <v>9</v>
      </c>
      <c r="D191" s="1">
        <v>0</v>
      </c>
      <c r="E191" s="1">
        <v>0</v>
      </c>
      <c r="N191" s="1">
        <f t="shared" si="36"/>
        <v>9</v>
      </c>
      <c r="O191" s="1">
        <f t="shared" si="34"/>
        <v>9</v>
      </c>
    </row>
    <row r="192" spans="1:15" ht="12.75">
      <c r="A192" s="1">
        <f t="shared" si="35"/>
        <v>35</v>
      </c>
      <c r="B192" s="27" t="s">
        <v>234</v>
      </c>
      <c r="D192" s="1">
        <v>9</v>
      </c>
      <c r="N192" s="1">
        <f t="shared" si="36"/>
        <v>9</v>
      </c>
      <c r="O192" s="1">
        <f t="shared" si="34"/>
        <v>9</v>
      </c>
    </row>
    <row r="193" spans="1:15" ht="12.75">
      <c r="A193" s="1">
        <f t="shared" si="35"/>
        <v>36</v>
      </c>
      <c r="B193" s="27" t="s">
        <v>106</v>
      </c>
      <c r="C193" s="1">
        <v>5</v>
      </c>
      <c r="D193" s="1">
        <v>1</v>
      </c>
      <c r="E193" s="1">
        <v>2</v>
      </c>
      <c r="F193" s="1">
        <v>0</v>
      </c>
      <c r="N193" s="1">
        <f t="shared" si="36"/>
        <v>8</v>
      </c>
      <c r="O193" s="1">
        <f>N193-F193</f>
        <v>8</v>
      </c>
    </row>
    <row r="194" spans="1:15" ht="12.75">
      <c r="A194" s="1">
        <f t="shared" si="35"/>
        <v>37</v>
      </c>
      <c r="B194" s="27" t="s">
        <v>110</v>
      </c>
      <c r="C194" s="1">
        <v>3</v>
      </c>
      <c r="D194" s="42">
        <v>5</v>
      </c>
      <c r="E194" s="1">
        <v>0</v>
      </c>
      <c r="N194" s="1">
        <f t="shared" si="36"/>
        <v>8</v>
      </c>
      <c r="O194" s="1">
        <f>N194</f>
        <v>8</v>
      </c>
    </row>
    <row r="195" spans="1:15" ht="12.75">
      <c r="A195" s="1">
        <f t="shared" si="35"/>
        <v>38</v>
      </c>
      <c r="B195" s="27" t="s">
        <v>92</v>
      </c>
      <c r="D195" s="1">
        <v>8</v>
      </c>
      <c r="N195" s="1">
        <f t="shared" si="36"/>
        <v>8</v>
      </c>
      <c r="O195" s="1">
        <f>N195</f>
        <v>8</v>
      </c>
    </row>
    <row r="196" spans="1:15" ht="12.75">
      <c r="A196" s="1">
        <f t="shared" si="35"/>
        <v>39</v>
      </c>
      <c r="B196" s="27" t="s">
        <v>284</v>
      </c>
      <c r="E196" s="1">
        <v>8</v>
      </c>
      <c r="N196" s="1">
        <f t="shared" si="36"/>
        <v>8</v>
      </c>
      <c r="O196" s="1">
        <f>N196</f>
        <v>8</v>
      </c>
    </row>
    <row r="197" spans="1:15" ht="12.75">
      <c r="A197" s="1">
        <f t="shared" si="35"/>
        <v>40</v>
      </c>
      <c r="B197" s="27" t="s">
        <v>118</v>
      </c>
      <c r="C197" s="1">
        <v>4</v>
      </c>
      <c r="D197" s="1">
        <v>0</v>
      </c>
      <c r="E197" s="1">
        <v>1</v>
      </c>
      <c r="F197" s="1">
        <v>2</v>
      </c>
      <c r="N197" s="1">
        <f t="shared" si="36"/>
        <v>7</v>
      </c>
      <c r="O197" s="1">
        <f>N197-D197</f>
        <v>7</v>
      </c>
    </row>
    <row r="198" spans="1:15" ht="12.75">
      <c r="A198" s="1">
        <f t="shared" si="35"/>
        <v>41</v>
      </c>
      <c r="B198" s="27" t="s">
        <v>285</v>
      </c>
      <c r="E198" s="1">
        <v>7</v>
      </c>
      <c r="N198" s="1">
        <f t="shared" si="36"/>
        <v>7</v>
      </c>
      <c r="O198" s="1">
        <f aca="true" t="shared" si="37" ref="O198:O222">N198</f>
        <v>7</v>
      </c>
    </row>
    <row r="199" spans="1:15" ht="12.75">
      <c r="A199" s="1">
        <f t="shared" si="35"/>
        <v>42</v>
      </c>
      <c r="B199" s="27" t="s">
        <v>193</v>
      </c>
      <c r="C199" s="1">
        <v>6</v>
      </c>
      <c r="N199" s="1">
        <f t="shared" si="36"/>
        <v>6</v>
      </c>
      <c r="O199" s="1">
        <f t="shared" si="37"/>
        <v>6</v>
      </c>
    </row>
    <row r="200" spans="1:15" ht="12.75">
      <c r="A200" s="1">
        <f t="shared" si="35"/>
        <v>43</v>
      </c>
      <c r="B200" s="27" t="s">
        <v>77</v>
      </c>
      <c r="E200" s="1">
        <v>6</v>
      </c>
      <c r="N200" s="1">
        <f t="shared" si="36"/>
        <v>6</v>
      </c>
      <c r="O200" s="1">
        <f t="shared" si="37"/>
        <v>6</v>
      </c>
    </row>
    <row r="201" spans="1:15" ht="12.75">
      <c r="A201" s="1">
        <f t="shared" si="35"/>
        <v>44</v>
      </c>
      <c r="B201" s="27" t="s">
        <v>123</v>
      </c>
      <c r="C201" s="42">
        <v>5</v>
      </c>
      <c r="E201" s="1">
        <v>0</v>
      </c>
      <c r="N201" s="1">
        <f t="shared" si="36"/>
        <v>5</v>
      </c>
      <c r="O201" s="1">
        <f t="shared" si="37"/>
        <v>5</v>
      </c>
    </row>
    <row r="202" spans="1:15" ht="12.75">
      <c r="A202" s="1">
        <f t="shared" si="35"/>
        <v>45</v>
      </c>
      <c r="B202" s="27" t="s">
        <v>205</v>
      </c>
      <c r="D202" s="42">
        <v>5</v>
      </c>
      <c r="N202" s="1">
        <f t="shared" si="36"/>
        <v>5</v>
      </c>
      <c r="O202" s="1">
        <f t="shared" si="37"/>
        <v>5</v>
      </c>
    </row>
    <row r="203" spans="1:15" ht="12.75">
      <c r="A203" s="1">
        <f t="shared" si="35"/>
        <v>46</v>
      </c>
      <c r="B203" s="27" t="s">
        <v>163</v>
      </c>
      <c r="D203" s="42">
        <v>5</v>
      </c>
      <c r="N203" s="1">
        <f t="shared" si="36"/>
        <v>5</v>
      </c>
      <c r="O203" s="1">
        <f t="shared" si="37"/>
        <v>5</v>
      </c>
    </row>
    <row r="204" spans="1:15" ht="12.75">
      <c r="A204" s="1">
        <f t="shared" si="35"/>
        <v>47</v>
      </c>
      <c r="B204" s="27" t="s">
        <v>238</v>
      </c>
      <c r="D204" s="42">
        <v>5</v>
      </c>
      <c r="N204" s="1">
        <f t="shared" si="36"/>
        <v>5</v>
      </c>
      <c r="O204" s="1">
        <f t="shared" si="37"/>
        <v>5</v>
      </c>
    </row>
    <row r="205" spans="1:15" ht="12.75">
      <c r="A205" s="1">
        <f t="shared" si="35"/>
        <v>48</v>
      </c>
      <c r="B205" s="27" t="s">
        <v>212</v>
      </c>
      <c r="F205" s="42">
        <v>5</v>
      </c>
      <c r="N205" s="1">
        <f t="shared" si="36"/>
        <v>5</v>
      </c>
      <c r="O205" s="1">
        <f t="shared" si="37"/>
        <v>5</v>
      </c>
    </row>
    <row r="206" spans="1:15" ht="12.75">
      <c r="A206" s="1">
        <f t="shared" si="35"/>
        <v>49</v>
      </c>
      <c r="B206" s="27" t="s">
        <v>96</v>
      </c>
      <c r="D206" s="1">
        <v>4</v>
      </c>
      <c r="N206" s="1">
        <f t="shared" si="36"/>
        <v>4</v>
      </c>
      <c r="O206" s="1">
        <f t="shared" si="37"/>
        <v>4</v>
      </c>
    </row>
    <row r="207" spans="1:15" ht="12.75">
      <c r="A207" s="1">
        <f t="shared" si="35"/>
        <v>50</v>
      </c>
      <c r="B207" s="27" t="s">
        <v>97</v>
      </c>
      <c r="C207" s="1">
        <v>2</v>
      </c>
      <c r="N207" s="1">
        <f t="shared" si="36"/>
        <v>2</v>
      </c>
      <c r="O207" s="1">
        <f t="shared" si="37"/>
        <v>2</v>
      </c>
    </row>
    <row r="208" spans="1:15" ht="12.75">
      <c r="A208" s="1">
        <f t="shared" si="35"/>
        <v>51</v>
      </c>
      <c r="B208" s="27" t="s">
        <v>235</v>
      </c>
      <c r="D208" s="1">
        <v>2</v>
      </c>
      <c r="N208" s="1">
        <f t="shared" si="36"/>
        <v>2</v>
      </c>
      <c r="O208" s="1">
        <f t="shared" si="37"/>
        <v>2</v>
      </c>
    </row>
    <row r="209" spans="1:15" ht="12.75">
      <c r="A209" s="1">
        <f t="shared" si="35"/>
        <v>52</v>
      </c>
      <c r="B209" s="27" t="s">
        <v>89</v>
      </c>
      <c r="C209" s="1">
        <v>1</v>
      </c>
      <c r="N209" s="1">
        <f t="shared" si="36"/>
        <v>1</v>
      </c>
      <c r="O209" s="1">
        <f t="shared" si="37"/>
        <v>1</v>
      </c>
    </row>
    <row r="210" spans="1:15" ht="12.75">
      <c r="A210" s="1">
        <f t="shared" si="35"/>
        <v>53</v>
      </c>
      <c r="B210" s="27" t="s">
        <v>222</v>
      </c>
      <c r="F210" s="1">
        <v>1</v>
      </c>
      <c r="N210" s="1">
        <f t="shared" si="36"/>
        <v>1</v>
      </c>
      <c r="O210" s="1">
        <f t="shared" si="37"/>
        <v>1</v>
      </c>
    </row>
    <row r="211" spans="1:15" ht="12.75">
      <c r="A211" s="1">
        <f t="shared" si="35"/>
        <v>54</v>
      </c>
      <c r="B211" s="27" t="s">
        <v>194</v>
      </c>
      <c r="C211" s="1">
        <v>0</v>
      </c>
      <c r="N211" s="1">
        <f t="shared" si="36"/>
        <v>0</v>
      </c>
      <c r="O211" s="1">
        <f t="shared" si="37"/>
        <v>0</v>
      </c>
    </row>
    <row r="212" spans="1:15" ht="12.75">
      <c r="A212" s="1">
        <f t="shared" si="35"/>
        <v>55</v>
      </c>
      <c r="B212" s="27" t="s">
        <v>103</v>
      </c>
      <c r="D212" s="1">
        <v>0</v>
      </c>
      <c r="E212" s="1">
        <v>0</v>
      </c>
      <c r="F212" s="1">
        <v>0</v>
      </c>
      <c r="N212" s="1">
        <f t="shared" si="36"/>
        <v>0</v>
      </c>
      <c r="O212" s="1">
        <f t="shared" si="37"/>
        <v>0</v>
      </c>
    </row>
    <row r="213" spans="1:15" ht="12.75">
      <c r="A213" s="1">
        <f t="shared" si="35"/>
        <v>56</v>
      </c>
      <c r="B213" s="27" t="s">
        <v>119</v>
      </c>
      <c r="D213" s="1">
        <v>0</v>
      </c>
      <c r="E213" s="1">
        <v>0</v>
      </c>
      <c r="F213" s="1">
        <v>0</v>
      </c>
      <c r="N213" s="1">
        <f t="shared" si="36"/>
        <v>0</v>
      </c>
      <c r="O213" s="1">
        <f t="shared" si="37"/>
        <v>0</v>
      </c>
    </row>
    <row r="214" spans="1:15" ht="12.75">
      <c r="A214" s="1">
        <f t="shared" si="35"/>
        <v>57</v>
      </c>
      <c r="B214" s="27" t="s">
        <v>201</v>
      </c>
      <c r="D214" s="1">
        <v>0</v>
      </c>
      <c r="N214" s="1">
        <f t="shared" si="36"/>
        <v>0</v>
      </c>
      <c r="O214" s="1">
        <f t="shared" si="37"/>
        <v>0</v>
      </c>
    </row>
    <row r="215" spans="1:15" ht="12.75">
      <c r="A215" s="1">
        <f t="shared" si="35"/>
        <v>58</v>
      </c>
      <c r="B215" s="27" t="s">
        <v>74</v>
      </c>
      <c r="D215" s="1">
        <v>0</v>
      </c>
      <c r="N215" s="1">
        <f t="shared" si="36"/>
        <v>0</v>
      </c>
      <c r="O215" s="1">
        <f t="shared" si="37"/>
        <v>0</v>
      </c>
    </row>
    <row r="216" spans="1:15" ht="12.75">
      <c r="A216" s="1">
        <f t="shared" si="35"/>
        <v>59</v>
      </c>
      <c r="B216" s="27" t="s">
        <v>236</v>
      </c>
      <c r="D216" s="1">
        <v>0</v>
      </c>
      <c r="N216" s="1">
        <f t="shared" si="36"/>
        <v>0</v>
      </c>
      <c r="O216" s="1">
        <f t="shared" si="37"/>
        <v>0</v>
      </c>
    </row>
    <row r="217" spans="1:15" ht="12.75">
      <c r="A217" s="1">
        <f t="shared" si="35"/>
        <v>60</v>
      </c>
      <c r="B217" s="27" t="s">
        <v>116</v>
      </c>
      <c r="D217" s="1">
        <v>0</v>
      </c>
      <c r="N217" s="1">
        <f t="shared" si="36"/>
        <v>0</v>
      </c>
      <c r="O217" s="1">
        <f t="shared" si="37"/>
        <v>0</v>
      </c>
    </row>
    <row r="218" spans="1:15" ht="12.75">
      <c r="A218" s="1">
        <f t="shared" si="35"/>
        <v>61</v>
      </c>
      <c r="B218" s="27" t="s">
        <v>190</v>
      </c>
      <c r="D218" s="42">
        <v>0</v>
      </c>
      <c r="N218" s="1">
        <f t="shared" si="36"/>
        <v>0</v>
      </c>
      <c r="O218" s="1">
        <f t="shared" si="37"/>
        <v>0</v>
      </c>
    </row>
    <row r="219" spans="1:15" ht="12.75">
      <c r="A219" s="1">
        <f t="shared" si="35"/>
        <v>62</v>
      </c>
      <c r="B219" s="27" t="s">
        <v>240</v>
      </c>
      <c r="D219" s="42">
        <v>0</v>
      </c>
      <c r="N219" s="1">
        <f t="shared" si="36"/>
        <v>0</v>
      </c>
      <c r="O219" s="1">
        <f t="shared" si="37"/>
        <v>0</v>
      </c>
    </row>
    <row r="220" spans="1:15" ht="12.75">
      <c r="A220" s="1">
        <f t="shared" si="35"/>
        <v>63</v>
      </c>
      <c r="B220" s="27" t="s">
        <v>286</v>
      </c>
      <c r="E220" s="1">
        <v>0</v>
      </c>
      <c r="N220" s="1">
        <f t="shared" si="36"/>
        <v>0</v>
      </c>
      <c r="O220" s="1">
        <f t="shared" si="37"/>
        <v>0</v>
      </c>
    </row>
    <row r="221" spans="1:15" ht="12.75">
      <c r="A221" s="1">
        <f t="shared" si="35"/>
        <v>64</v>
      </c>
      <c r="B221" s="27" t="s">
        <v>287</v>
      </c>
      <c r="E221" s="1">
        <v>0</v>
      </c>
      <c r="N221" s="1">
        <f t="shared" si="36"/>
        <v>0</v>
      </c>
      <c r="O221" s="1">
        <f t="shared" si="37"/>
        <v>0</v>
      </c>
    </row>
    <row r="222" spans="1:15" ht="12.75" hidden="1">
      <c r="A222" s="1">
        <f t="shared" si="35"/>
        <v>65</v>
      </c>
      <c r="B222" s="27"/>
      <c r="N222" s="1">
        <f aca="true" t="shared" si="38" ref="N222:N228">SUM(C222:M222)</f>
        <v>0</v>
      </c>
      <c r="O222" s="1">
        <f t="shared" si="37"/>
        <v>0</v>
      </c>
    </row>
    <row r="223" spans="1:15" ht="12.75" hidden="1">
      <c r="A223" s="1">
        <f t="shared" si="35"/>
        <v>66</v>
      </c>
      <c r="B223" s="27"/>
      <c r="N223" s="1">
        <f t="shared" si="38"/>
        <v>0</v>
      </c>
      <c r="O223" s="1">
        <f aca="true" t="shared" si="39" ref="O223:O259">N223</f>
        <v>0</v>
      </c>
    </row>
    <row r="224" spans="1:15" ht="12.75" hidden="1">
      <c r="A224" s="1">
        <f t="shared" si="35"/>
        <v>67</v>
      </c>
      <c r="B224" s="27"/>
      <c r="N224" s="1">
        <f t="shared" si="38"/>
        <v>0</v>
      </c>
      <c r="O224" s="1">
        <f t="shared" si="39"/>
        <v>0</v>
      </c>
    </row>
    <row r="225" spans="1:15" ht="12.75" hidden="1">
      <c r="A225" s="1">
        <f t="shared" si="35"/>
        <v>68</v>
      </c>
      <c r="B225" s="27"/>
      <c r="N225" s="1">
        <f t="shared" si="38"/>
        <v>0</v>
      </c>
      <c r="O225" s="1">
        <f t="shared" si="39"/>
        <v>0</v>
      </c>
    </row>
    <row r="226" spans="1:15" ht="12.75" hidden="1">
      <c r="A226" s="1">
        <f t="shared" si="35"/>
        <v>69</v>
      </c>
      <c r="B226" s="27"/>
      <c r="N226" s="1">
        <f t="shared" si="38"/>
        <v>0</v>
      </c>
      <c r="O226" s="1">
        <f t="shared" si="39"/>
        <v>0</v>
      </c>
    </row>
    <row r="227" spans="1:15" ht="12.75" hidden="1">
      <c r="A227" s="1">
        <f t="shared" si="35"/>
        <v>70</v>
      </c>
      <c r="B227" s="27"/>
      <c r="N227" s="1">
        <f t="shared" si="38"/>
        <v>0</v>
      </c>
      <c r="O227" s="1">
        <f t="shared" si="39"/>
        <v>0</v>
      </c>
    </row>
    <row r="228" spans="1:15" ht="12.75" hidden="1">
      <c r="A228" s="1">
        <f t="shared" si="35"/>
        <v>71</v>
      </c>
      <c r="B228" s="27"/>
      <c r="N228" s="1">
        <f t="shared" si="38"/>
        <v>0</v>
      </c>
      <c r="O228" s="1">
        <f t="shared" si="39"/>
        <v>0</v>
      </c>
    </row>
    <row r="229" spans="1:15" ht="12.75" hidden="1">
      <c r="A229" s="1">
        <f t="shared" si="35"/>
        <v>72</v>
      </c>
      <c r="B229" s="27"/>
      <c r="N229" s="1">
        <f aca="true" t="shared" si="40" ref="N229:N259">SUM(C229:M229)</f>
        <v>0</v>
      </c>
      <c r="O229" s="1">
        <f t="shared" si="39"/>
        <v>0</v>
      </c>
    </row>
    <row r="230" spans="1:15" ht="12.75" hidden="1">
      <c r="A230" s="1">
        <f t="shared" si="35"/>
        <v>73</v>
      </c>
      <c r="B230" s="27"/>
      <c r="N230" s="1">
        <f t="shared" si="40"/>
        <v>0</v>
      </c>
      <c r="O230" s="1">
        <f t="shared" si="39"/>
        <v>0</v>
      </c>
    </row>
    <row r="231" spans="1:15" ht="12.75" hidden="1">
      <c r="A231" s="1">
        <f t="shared" si="35"/>
        <v>74</v>
      </c>
      <c r="B231" s="27"/>
      <c r="N231" s="1">
        <f t="shared" si="40"/>
        <v>0</v>
      </c>
      <c r="O231" s="1">
        <f t="shared" si="39"/>
        <v>0</v>
      </c>
    </row>
    <row r="232" spans="1:15" ht="12.75" hidden="1">
      <c r="A232" s="1">
        <f t="shared" si="35"/>
        <v>75</v>
      </c>
      <c r="B232" s="27"/>
      <c r="N232" s="1">
        <f t="shared" si="40"/>
        <v>0</v>
      </c>
      <c r="O232" s="1">
        <f t="shared" si="39"/>
        <v>0</v>
      </c>
    </row>
    <row r="233" spans="1:15" ht="12.75" hidden="1">
      <c r="A233" s="1">
        <f t="shared" si="35"/>
        <v>76</v>
      </c>
      <c r="B233" s="27"/>
      <c r="N233" s="1">
        <f t="shared" si="40"/>
        <v>0</v>
      </c>
      <c r="O233" s="1">
        <f t="shared" si="39"/>
        <v>0</v>
      </c>
    </row>
    <row r="234" spans="1:15" ht="12.75" hidden="1">
      <c r="A234" s="1">
        <f t="shared" si="35"/>
        <v>77</v>
      </c>
      <c r="B234" s="27"/>
      <c r="N234" s="1">
        <f t="shared" si="40"/>
        <v>0</v>
      </c>
      <c r="O234" s="1">
        <f t="shared" si="39"/>
        <v>0</v>
      </c>
    </row>
    <row r="235" spans="1:15" ht="12.75" hidden="1">
      <c r="A235" s="1">
        <f t="shared" si="35"/>
        <v>78</v>
      </c>
      <c r="B235" s="27"/>
      <c r="N235" s="1">
        <f t="shared" si="40"/>
        <v>0</v>
      </c>
      <c r="O235" s="1">
        <f t="shared" si="39"/>
        <v>0</v>
      </c>
    </row>
    <row r="236" spans="1:15" ht="12.75" hidden="1">
      <c r="A236" s="1">
        <f t="shared" si="35"/>
        <v>79</v>
      </c>
      <c r="B236" s="27"/>
      <c r="N236" s="1">
        <f t="shared" si="40"/>
        <v>0</v>
      </c>
      <c r="O236" s="1">
        <f t="shared" si="39"/>
        <v>0</v>
      </c>
    </row>
    <row r="237" spans="1:15" ht="12.75" hidden="1">
      <c r="A237" s="1">
        <f t="shared" si="35"/>
        <v>80</v>
      </c>
      <c r="B237" s="27"/>
      <c r="N237" s="1">
        <f t="shared" si="40"/>
        <v>0</v>
      </c>
      <c r="O237" s="1">
        <f t="shared" si="39"/>
        <v>0</v>
      </c>
    </row>
    <row r="238" spans="1:15" ht="12.75" hidden="1">
      <c r="A238" s="1">
        <f t="shared" si="35"/>
        <v>81</v>
      </c>
      <c r="B238" s="27"/>
      <c r="N238" s="1">
        <f t="shared" si="40"/>
        <v>0</v>
      </c>
      <c r="O238" s="1">
        <f t="shared" si="39"/>
        <v>0</v>
      </c>
    </row>
    <row r="239" spans="1:15" ht="12.75" hidden="1">
      <c r="A239" s="1">
        <f t="shared" si="35"/>
        <v>82</v>
      </c>
      <c r="B239" s="27"/>
      <c r="N239" s="1">
        <f t="shared" si="40"/>
        <v>0</v>
      </c>
      <c r="O239" s="1">
        <f t="shared" si="39"/>
        <v>0</v>
      </c>
    </row>
    <row r="240" spans="1:15" ht="12.75" hidden="1">
      <c r="A240" s="1">
        <f t="shared" si="35"/>
        <v>83</v>
      </c>
      <c r="N240" s="1">
        <f t="shared" si="40"/>
        <v>0</v>
      </c>
      <c r="O240" s="1">
        <f t="shared" si="39"/>
        <v>0</v>
      </c>
    </row>
    <row r="241" spans="1:15" ht="12.75" hidden="1">
      <c r="A241" s="1">
        <f t="shared" si="35"/>
        <v>84</v>
      </c>
      <c r="B241" s="27"/>
      <c r="N241" s="1">
        <f t="shared" si="40"/>
        <v>0</v>
      </c>
      <c r="O241" s="1">
        <f t="shared" si="39"/>
        <v>0</v>
      </c>
    </row>
    <row r="242" spans="1:15" ht="12.75" hidden="1">
      <c r="A242" s="1">
        <f t="shared" si="35"/>
        <v>85</v>
      </c>
      <c r="B242" s="27"/>
      <c r="N242" s="1">
        <f t="shared" si="40"/>
        <v>0</v>
      </c>
      <c r="O242" s="1">
        <f t="shared" si="39"/>
        <v>0</v>
      </c>
    </row>
    <row r="243" spans="1:15" ht="12.75" hidden="1">
      <c r="A243" s="1">
        <f t="shared" si="35"/>
        <v>86</v>
      </c>
      <c r="B243" s="27"/>
      <c r="N243" s="1">
        <f t="shared" si="40"/>
        <v>0</v>
      </c>
      <c r="O243" s="1">
        <f t="shared" si="39"/>
        <v>0</v>
      </c>
    </row>
    <row r="244" spans="1:15" ht="12.75" hidden="1">
      <c r="A244" s="1">
        <f t="shared" si="35"/>
        <v>87</v>
      </c>
      <c r="B244" s="27"/>
      <c r="N244" s="1">
        <f t="shared" si="40"/>
        <v>0</v>
      </c>
      <c r="O244" s="1">
        <f t="shared" si="39"/>
        <v>0</v>
      </c>
    </row>
    <row r="245" spans="1:15" ht="12.75" hidden="1">
      <c r="A245" s="1">
        <f t="shared" si="35"/>
        <v>88</v>
      </c>
      <c r="B245" s="27"/>
      <c r="N245" s="1">
        <f t="shared" si="40"/>
        <v>0</v>
      </c>
      <c r="O245" s="1">
        <f t="shared" si="39"/>
        <v>0</v>
      </c>
    </row>
    <row r="246" spans="1:15" ht="12.75" hidden="1">
      <c r="A246" s="1">
        <f t="shared" si="35"/>
        <v>89</v>
      </c>
      <c r="B246" s="27"/>
      <c r="N246" s="1">
        <f t="shared" si="40"/>
        <v>0</v>
      </c>
      <c r="O246" s="1">
        <f t="shared" si="39"/>
        <v>0</v>
      </c>
    </row>
    <row r="247" spans="1:15" ht="12.75" hidden="1">
      <c r="A247" s="1">
        <f t="shared" si="35"/>
        <v>90</v>
      </c>
      <c r="B247" s="27"/>
      <c r="N247" s="1">
        <f t="shared" si="40"/>
        <v>0</v>
      </c>
      <c r="O247" s="1">
        <f t="shared" si="39"/>
        <v>0</v>
      </c>
    </row>
    <row r="248" spans="1:15" ht="12.75" hidden="1">
      <c r="A248" s="1">
        <f>A247+1</f>
        <v>91</v>
      </c>
      <c r="B248" s="27"/>
      <c r="N248" s="1">
        <f t="shared" si="40"/>
        <v>0</v>
      </c>
      <c r="O248" s="1">
        <f t="shared" si="39"/>
        <v>0</v>
      </c>
    </row>
    <row r="249" spans="1:15" ht="12.75" hidden="1">
      <c r="A249" s="1">
        <f aca="true" t="shared" si="41" ref="A249:A259">A248+1</f>
        <v>92</v>
      </c>
      <c r="B249" s="27"/>
      <c r="N249" s="1">
        <f t="shared" si="40"/>
        <v>0</v>
      </c>
      <c r="O249" s="1">
        <f t="shared" si="39"/>
        <v>0</v>
      </c>
    </row>
    <row r="250" spans="1:15" ht="12.75" hidden="1">
      <c r="A250" s="1">
        <f t="shared" si="41"/>
        <v>93</v>
      </c>
      <c r="B250" s="27"/>
      <c r="N250" s="1">
        <f t="shared" si="40"/>
        <v>0</v>
      </c>
      <c r="O250" s="1">
        <f t="shared" si="39"/>
        <v>0</v>
      </c>
    </row>
    <row r="251" spans="1:15" ht="12.75" hidden="1">
      <c r="A251" s="1">
        <f t="shared" si="41"/>
        <v>94</v>
      </c>
      <c r="B251" s="27"/>
      <c r="N251" s="1">
        <f t="shared" si="40"/>
        <v>0</v>
      </c>
      <c r="O251" s="1">
        <f t="shared" si="39"/>
        <v>0</v>
      </c>
    </row>
    <row r="252" spans="1:15" ht="12.75" hidden="1">
      <c r="A252" s="1">
        <f t="shared" si="41"/>
        <v>95</v>
      </c>
      <c r="B252" s="27"/>
      <c r="N252" s="1">
        <f t="shared" si="40"/>
        <v>0</v>
      </c>
      <c r="O252" s="1">
        <f t="shared" si="39"/>
        <v>0</v>
      </c>
    </row>
    <row r="253" spans="1:15" ht="12.75" hidden="1">
      <c r="A253" s="1">
        <f t="shared" si="41"/>
        <v>96</v>
      </c>
      <c r="B253" s="27"/>
      <c r="N253" s="1">
        <f t="shared" si="40"/>
        <v>0</v>
      </c>
      <c r="O253" s="1">
        <f t="shared" si="39"/>
        <v>0</v>
      </c>
    </row>
    <row r="254" spans="1:15" ht="12.75" hidden="1">
      <c r="A254" s="1">
        <f t="shared" si="41"/>
        <v>97</v>
      </c>
      <c r="B254" s="27"/>
      <c r="N254" s="1">
        <f t="shared" si="40"/>
        <v>0</v>
      </c>
      <c r="O254" s="1">
        <f t="shared" si="39"/>
        <v>0</v>
      </c>
    </row>
    <row r="255" spans="1:15" ht="12.75" hidden="1">
      <c r="A255" s="1">
        <f t="shared" si="41"/>
        <v>98</v>
      </c>
      <c r="B255" s="27"/>
      <c r="N255" s="1">
        <f t="shared" si="40"/>
        <v>0</v>
      </c>
      <c r="O255" s="1">
        <f t="shared" si="39"/>
        <v>0</v>
      </c>
    </row>
    <row r="256" spans="1:15" ht="12.75" hidden="1">
      <c r="A256" s="1">
        <f t="shared" si="41"/>
        <v>99</v>
      </c>
      <c r="B256" s="27"/>
      <c r="N256" s="1">
        <f t="shared" si="40"/>
        <v>0</v>
      </c>
      <c r="O256" s="1">
        <f t="shared" si="39"/>
        <v>0</v>
      </c>
    </row>
    <row r="257" spans="1:15" ht="12.75" hidden="1">
      <c r="A257" s="1">
        <f t="shared" si="41"/>
        <v>100</v>
      </c>
      <c r="B257" s="27"/>
      <c r="N257" s="1">
        <f t="shared" si="40"/>
        <v>0</v>
      </c>
      <c r="O257" s="1">
        <f t="shared" si="39"/>
        <v>0</v>
      </c>
    </row>
    <row r="258" spans="1:15" ht="12.75" hidden="1">
      <c r="A258" s="1">
        <f t="shared" si="41"/>
        <v>101</v>
      </c>
      <c r="B258" s="27"/>
      <c r="N258" s="1">
        <f t="shared" si="40"/>
        <v>0</v>
      </c>
      <c r="O258" s="1">
        <f t="shared" si="39"/>
        <v>0</v>
      </c>
    </row>
    <row r="259" spans="1:15" ht="12.75" hidden="1">
      <c r="A259" s="1">
        <f t="shared" si="41"/>
        <v>102</v>
      </c>
      <c r="B259" s="27"/>
      <c r="N259" s="1">
        <f t="shared" si="40"/>
        <v>0</v>
      </c>
      <c r="O259" s="1">
        <f t="shared" si="39"/>
        <v>0</v>
      </c>
    </row>
    <row r="261" spans="1:15" ht="12.75">
      <c r="A261"/>
      <c r="B261" t="s">
        <v>30</v>
      </c>
      <c r="C261" s="1">
        <f aca="true" t="shared" si="42" ref="C261:M261">COUNTA(C157:C260)</f>
        <v>28</v>
      </c>
      <c r="D261" s="1">
        <f t="shared" si="42"/>
        <v>42</v>
      </c>
      <c r="E261" s="1">
        <f t="shared" si="42"/>
        <v>29</v>
      </c>
      <c r="F261" s="1">
        <f t="shared" si="42"/>
        <v>31</v>
      </c>
      <c r="G261" s="1">
        <f t="shared" si="42"/>
        <v>0</v>
      </c>
      <c r="H261" s="1">
        <f t="shared" si="42"/>
        <v>0</v>
      </c>
      <c r="I261" s="1">
        <f t="shared" si="42"/>
        <v>0</v>
      </c>
      <c r="J261" s="1">
        <f t="shared" si="42"/>
        <v>0</v>
      </c>
      <c r="K261" s="1">
        <f t="shared" si="42"/>
        <v>0</v>
      </c>
      <c r="L261" s="1">
        <f t="shared" si="42"/>
        <v>0</v>
      </c>
      <c r="M261" s="1">
        <f t="shared" si="42"/>
        <v>0</v>
      </c>
      <c r="N261"/>
      <c r="O261"/>
    </row>
  </sheetData>
  <sheetProtection/>
  <mergeCells count="10">
    <mergeCell ref="N105:O105"/>
    <mergeCell ref="N106:O106"/>
    <mergeCell ref="N153:O153"/>
    <mergeCell ref="N154:O154"/>
    <mergeCell ref="N2:O2"/>
    <mergeCell ref="N3:O3"/>
    <mergeCell ref="N45:O45"/>
    <mergeCell ref="N46:O46"/>
    <mergeCell ref="N69:O69"/>
    <mergeCell ref="N70:O70"/>
  </mergeCells>
  <printOptions/>
  <pageMargins left="0.7" right="0.7" top="0.75" bottom="0.75" header="0.3" footer="0.3"/>
  <pageSetup orientation="landscape" paperSize="9" r:id="rId1"/>
  <rowBreaks count="4" manualBreakCount="4">
    <brk id="43" max="255" man="1"/>
    <brk id="67" max="255" man="1"/>
    <brk id="103" max="255" man="1"/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zoomScale="110" zoomScaleNormal="110" zoomScalePageLayoutView="0" workbookViewId="0" topLeftCell="A66">
      <selection activeCell="A1" sqref="A1"/>
    </sheetView>
  </sheetViews>
  <sheetFormatPr defaultColWidth="9.140625" defaultRowHeight="12.75"/>
  <cols>
    <col min="1" max="1" width="12.28125" style="0" bestFit="1" customWidth="1"/>
    <col min="2" max="2" width="16.28125" style="0" bestFit="1" customWidth="1"/>
    <col min="3" max="13" width="9.00390625" style="1" customWidth="1"/>
    <col min="14" max="14" width="10.00390625" style="1" customWidth="1"/>
  </cols>
  <sheetData>
    <row r="1" spans="1:13" ht="12.75">
      <c r="A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/>
      <c r="C2" s="1" t="s">
        <v>1</v>
      </c>
      <c r="D2" s="1" t="s">
        <v>2</v>
      </c>
      <c r="E2" s="1" t="s">
        <v>3</v>
      </c>
      <c r="F2" s="26" t="s">
        <v>4</v>
      </c>
      <c r="G2" s="26" t="s">
        <v>5</v>
      </c>
      <c r="H2" s="28" t="s">
        <v>6</v>
      </c>
      <c r="I2" s="28" t="s">
        <v>10</v>
      </c>
      <c r="J2" s="28" t="s">
        <v>39</v>
      </c>
      <c r="K2" s="28" t="s">
        <v>40</v>
      </c>
      <c r="L2" s="28" t="s">
        <v>41</v>
      </c>
      <c r="M2" s="28" t="s">
        <v>42</v>
      </c>
    </row>
    <row r="3" spans="1:14" ht="26.25" customHeight="1">
      <c r="A3" s="19" t="s">
        <v>24</v>
      </c>
      <c r="C3" s="19" t="s">
        <v>11</v>
      </c>
      <c r="D3" s="3" t="s">
        <v>32</v>
      </c>
      <c r="E3" s="3" t="s">
        <v>11</v>
      </c>
      <c r="F3" s="31" t="s">
        <v>21</v>
      </c>
      <c r="G3" s="32" t="s">
        <v>32</v>
      </c>
      <c r="H3" s="32" t="s">
        <v>21</v>
      </c>
      <c r="I3" s="19" t="s">
        <v>11</v>
      </c>
      <c r="J3" s="19" t="s">
        <v>34</v>
      </c>
      <c r="K3" s="19" t="s">
        <v>32</v>
      </c>
      <c r="L3" s="19" t="s">
        <v>33</v>
      </c>
      <c r="M3" s="32" t="s">
        <v>302</v>
      </c>
      <c r="N3" s="41" t="s">
        <v>140</v>
      </c>
    </row>
    <row r="4" spans="1:14" s="39" customFormat="1" ht="12.75">
      <c r="A4" s="38"/>
      <c r="B4" s="39" t="s">
        <v>139</v>
      </c>
      <c r="C4" s="40">
        <v>44948</v>
      </c>
      <c r="D4" s="40">
        <v>45004</v>
      </c>
      <c r="E4" s="40">
        <v>45032</v>
      </c>
      <c r="F4" s="40">
        <v>45053</v>
      </c>
      <c r="G4" s="40">
        <v>45086</v>
      </c>
      <c r="H4" s="40">
        <v>45126</v>
      </c>
      <c r="I4" s="40">
        <v>45165</v>
      </c>
      <c r="J4" s="40">
        <v>45199</v>
      </c>
      <c r="K4" s="40">
        <v>45214</v>
      </c>
      <c r="L4" s="40">
        <v>45249</v>
      </c>
      <c r="M4" s="40">
        <v>45250</v>
      </c>
      <c r="N4" s="38"/>
    </row>
    <row r="6" spans="1:14" ht="12.75">
      <c r="A6" s="1">
        <v>1</v>
      </c>
      <c r="B6" t="s">
        <v>278</v>
      </c>
      <c r="J6" s="1" t="s">
        <v>142</v>
      </c>
      <c r="N6" s="1" t="s">
        <v>142</v>
      </c>
    </row>
    <row r="7" spans="1:14" ht="12.75">
      <c r="A7" s="1">
        <f>A6+1</f>
        <v>2</v>
      </c>
      <c r="B7" t="s">
        <v>141</v>
      </c>
      <c r="C7" s="1" t="s">
        <v>142</v>
      </c>
      <c r="N7" s="1" t="s">
        <v>143</v>
      </c>
    </row>
    <row r="8" spans="1:14" ht="12.75">
      <c r="A8" s="1">
        <f aca="true" t="shared" si="0" ref="A8:A71">A7+1</f>
        <v>3</v>
      </c>
      <c r="B8" t="s">
        <v>144</v>
      </c>
      <c r="C8" s="1" t="s">
        <v>142</v>
      </c>
      <c r="N8" s="1" t="s">
        <v>143</v>
      </c>
    </row>
    <row r="9" spans="1:14" ht="12.75">
      <c r="A9" s="1">
        <f t="shared" si="0"/>
        <v>4</v>
      </c>
      <c r="B9" t="s">
        <v>145</v>
      </c>
      <c r="C9" s="1" t="s">
        <v>142</v>
      </c>
      <c r="N9" s="1" t="s">
        <v>143</v>
      </c>
    </row>
    <row r="10" spans="1:14" ht="12.75">
      <c r="A10" s="1">
        <f t="shared" si="0"/>
        <v>5</v>
      </c>
      <c r="B10" s="27" t="s">
        <v>95</v>
      </c>
      <c r="E10" s="28" t="s">
        <v>142</v>
      </c>
      <c r="F10" s="1" t="s">
        <v>142</v>
      </c>
      <c r="J10" s="28" t="s">
        <v>142</v>
      </c>
      <c r="K10" s="28"/>
      <c r="L10" s="28"/>
      <c r="M10" s="28"/>
      <c r="N10" s="28" t="s">
        <v>142</v>
      </c>
    </row>
    <row r="11" spans="1:14" ht="12.75">
      <c r="A11" s="1">
        <f t="shared" si="0"/>
        <v>6</v>
      </c>
      <c r="B11" t="s">
        <v>146</v>
      </c>
      <c r="C11" s="1" t="s">
        <v>142</v>
      </c>
      <c r="N11" s="1" t="s">
        <v>142</v>
      </c>
    </row>
    <row r="12" spans="1:14" ht="12.75">
      <c r="A12" s="1">
        <f t="shared" si="0"/>
        <v>7</v>
      </c>
      <c r="B12" s="27" t="s">
        <v>222</v>
      </c>
      <c r="H12" s="28" t="s">
        <v>142</v>
      </c>
      <c r="I12" s="28"/>
      <c r="J12" s="28"/>
      <c r="K12" s="28"/>
      <c r="L12" s="28"/>
      <c r="M12" s="28"/>
      <c r="N12" s="28" t="s">
        <v>142</v>
      </c>
    </row>
    <row r="13" spans="1:14" ht="12.75">
      <c r="A13" s="1">
        <f t="shared" si="0"/>
        <v>8</v>
      </c>
      <c r="B13" t="s">
        <v>147</v>
      </c>
      <c r="C13" s="1" t="s">
        <v>142</v>
      </c>
      <c r="N13" s="1" t="s">
        <v>142</v>
      </c>
    </row>
    <row r="14" spans="1:14" ht="12.75">
      <c r="A14" s="1">
        <f t="shared" si="0"/>
        <v>9</v>
      </c>
      <c r="B14" t="s">
        <v>148</v>
      </c>
      <c r="C14" s="1" t="s">
        <v>142</v>
      </c>
      <c r="E14" s="28" t="s">
        <v>142</v>
      </c>
      <c r="H14" s="28" t="s">
        <v>142</v>
      </c>
      <c r="I14" s="28"/>
      <c r="J14" s="28"/>
      <c r="K14" s="28"/>
      <c r="L14" s="28"/>
      <c r="M14" s="28"/>
      <c r="N14" s="1" t="s">
        <v>143</v>
      </c>
    </row>
    <row r="15" spans="1:14" ht="12.75">
      <c r="A15" s="1">
        <f t="shared" si="0"/>
        <v>10</v>
      </c>
      <c r="B15" t="s">
        <v>149</v>
      </c>
      <c r="C15" s="1" t="s">
        <v>142</v>
      </c>
      <c r="I15" s="28" t="s">
        <v>142</v>
      </c>
      <c r="J15" s="28"/>
      <c r="K15" s="28"/>
      <c r="L15" s="28"/>
      <c r="M15" s="28" t="s">
        <v>142</v>
      </c>
      <c r="N15" s="1" t="s">
        <v>143</v>
      </c>
    </row>
    <row r="16" spans="1:14" ht="12.75">
      <c r="A16" s="1">
        <f t="shared" si="0"/>
        <v>11</v>
      </c>
      <c r="B16" t="s">
        <v>150</v>
      </c>
      <c r="C16" s="1" t="s">
        <v>142</v>
      </c>
      <c r="E16" s="28" t="s">
        <v>142</v>
      </c>
      <c r="I16" s="28" t="s">
        <v>142</v>
      </c>
      <c r="J16" s="28"/>
      <c r="K16" s="28"/>
      <c r="L16" s="28" t="s">
        <v>142</v>
      </c>
      <c r="M16" s="28" t="s">
        <v>142</v>
      </c>
      <c r="N16" s="1" t="s">
        <v>143</v>
      </c>
    </row>
    <row r="17" spans="1:14" ht="12.75">
      <c r="A17" s="1">
        <f>A16+1</f>
        <v>12</v>
      </c>
      <c r="B17" t="s">
        <v>151</v>
      </c>
      <c r="C17" s="1" t="s">
        <v>142</v>
      </c>
      <c r="N17" s="1" t="s">
        <v>143</v>
      </c>
    </row>
    <row r="18" spans="1:14" ht="12.75">
      <c r="A18" s="1">
        <f>A17+1</f>
        <v>13</v>
      </c>
      <c r="B18" t="s">
        <v>152</v>
      </c>
      <c r="C18" s="1" t="s">
        <v>142</v>
      </c>
      <c r="I18" s="28" t="s">
        <v>142</v>
      </c>
      <c r="J18" s="28"/>
      <c r="K18" s="28"/>
      <c r="L18" s="28"/>
      <c r="M18" s="28" t="s">
        <v>142</v>
      </c>
      <c r="N18" s="1" t="s">
        <v>143</v>
      </c>
    </row>
    <row r="19" spans="1:14" ht="12.75">
      <c r="A19" s="1">
        <f t="shared" si="0"/>
        <v>14</v>
      </c>
      <c r="B19" s="27" t="s">
        <v>197</v>
      </c>
      <c r="D19" s="28" t="s">
        <v>142</v>
      </c>
      <c r="E19" s="28" t="s">
        <v>142</v>
      </c>
      <c r="K19" s="1" t="s">
        <v>142</v>
      </c>
      <c r="N19" s="28" t="s">
        <v>143</v>
      </c>
    </row>
    <row r="20" spans="1:14" ht="12.75">
      <c r="A20" s="1">
        <f t="shared" si="0"/>
        <v>15</v>
      </c>
      <c r="B20" s="27" t="s">
        <v>123</v>
      </c>
      <c r="D20" s="28" t="s">
        <v>142</v>
      </c>
      <c r="H20" s="1" t="s">
        <v>142</v>
      </c>
      <c r="J20" s="28" t="s">
        <v>142</v>
      </c>
      <c r="K20" s="28"/>
      <c r="L20" s="28"/>
      <c r="M20" s="28"/>
      <c r="N20" s="28" t="s">
        <v>142</v>
      </c>
    </row>
    <row r="21" spans="1:14" ht="12.75">
      <c r="A21" s="1">
        <f t="shared" si="0"/>
        <v>16</v>
      </c>
      <c r="B21" t="s">
        <v>153</v>
      </c>
      <c r="C21" s="1" t="s">
        <v>142</v>
      </c>
      <c r="D21" s="28" t="s">
        <v>142</v>
      </c>
      <c r="E21" s="28" t="s">
        <v>142</v>
      </c>
      <c r="F21" s="28" t="s">
        <v>142</v>
      </c>
      <c r="H21" s="1" t="s">
        <v>142</v>
      </c>
      <c r="I21" s="28" t="s">
        <v>142</v>
      </c>
      <c r="J21" s="28" t="s">
        <v>142</v>
      </c>
      <c r="K21" s="28" t="s">
        <v>142</v>
      </c>
      <c r="L21" s="28" t="s">
        <v>142</v>
      </c>
      <c r="M21" s="28" t="s">
        <v>142</v>
      </c>
      <c r="N21" s="1" t="s">
        <v>143</v>
      </c>
    </row>
    <row r="22" spans="1:14" ht="12.75">
      <c r="A22" s="1">
        <f t="shared" si="0"/>
        <v>17</v>
      </c>
      <c r="B22" s="27" t="s">
        <v>198</v>
      </c>
      <c r="D22" s="28" t="s">
        <v>142</v>
      </c>
      <c r="K22" s="1" t="s">
        <v>142</v>
      </c>
      <c r="N22" s="28" t="s">
        <v>143</v>
      </c>
    </row>
    <row r="23" spans="1:14" ht="12.75">
      <c r="A23" s="1">
        <f t="shared" si="0"/>
        <v>18</v>
      </c>
      <c r="B23" s="27" t="s">
        <v>195</v>
      </c>
      <c r="D23" s="28" t="s">
        <v>142</v>
      </c>
      <c r="L23" s="1" t="s">
        <v>142</v>
      </c>
      <c r="N23" s="28" t="s">
        <v>143</v>
      </c>
    </row>
    <row r="24" spans="1:14" ht="12.75">
      <c r="A24" s="1">
        <f>A23+1</f>
        <v>19</v>
      </c>
      <c r="B24" s="27" t="s">
        <v>253</v>
      </c>
      <c r="D24" s="28"/>
      <c r="H24" s="28" t="s">
        <v>142</v>
      </c>
      <c r="I24" s="28"/>
      <c r="J24" s="28"/>
      <c r="K24" s="28"/>
      <c r="L24" s="28"/>
      <c r="M24" s="28"/>
      <c r="N24" s="28" t="s">
        <v>143</v>
      </c>
    </row>
    <row r="25" spans="1:14" ht="12.75">
      <c r="A25" s="1">
        <f t="shared" si="0"/>
        <v>20</v>
      </c>
      <c r="B25" t="s">
        <v>154</v>
      </c>
      <c r="C25" s="1" t="s">
        <v>142</v>
      </c>
      <c r="N25" s="1" t="s">
        <v>143</v>
      </c>
    </row>
    <row r="26" spans="1:14" ht="12.75">
      <c r="A26" s="1">
        <f t="shared" si="0"/>
        <v>21</v>
      </c>
      <c r="B26" s="27" t="s">
        <v>279</v>
      </c>
      <c r="J26" s="28" t="s">
        <v>142</v>
      </c>
      <c r="K26" s="28"/>
      <c r="L26" s="28"/>
      <c r="M26" s="28"/>
      <c r="N26" s="28" t="s">
        <v>143</v>
      </c>
    </row>
    <row r="27" spans="1:14" ht="12.75">
      <c r="A27" s="1">
        <f t="shared" si="0"/>
        <v>22</v>
      </c>
      <c r="B27" t="s">
        <v>155</v>
      </c>
      <c r="C27" s="1" t="s">
        <v>142</v>
      </c>
      <c r="N27" s="1" t="s">
        <v>143</v>
      </c>
    </row>
    <row r="28" spans="1:14" ht="12.75">
      <c r="A28" s="1">
        <f t="shared" si="0"/>
        <v>23</v>
      </c>
      <c r="B28" t="s">
        <v>156</v>
      </c>
      <c r="C28" s="1" t="s">
        <v>142</v>
      </c>
      <c r="D28" s="28" t="s">
        <v>142</v>
      </c>
      <c r="E28" s="28" t="s">
        <v>142</v>
      </c>
      <c r="G28" s="28" t="s">
        <v>142</v>
      </c>
      <c r="H28" s="28" t="s">
        <v>142</v>
      </c>
      <c r="I28" s="28" t="s">
        <v>142</v>
      </c>
      <c r="J28" s="28" t="s">
        <v>142</v>
      </c>
      <c r="K28" s="28"/>
      <c r="L28" s="28"/>
      <c r="M28" s="28"/>
      <c r="N28" s="1" t="s">
        <v>143</v>
      </c>
    </row>
    <row r="29" spans="1:14" ht="12.75">
      <c r="A29" s="1">
        <f t="shared" si="0"/>
        <v>24</v>
      </c>
      <c r="B29" t="s">
        <v>157</v>
      </c>
      <c r="C29" s="1" t="s">
        <v>142</v>
      </c>
      <c r="N29" s="1" t="s">
        <v>143</v>
      </c>
    </row>
    <row r="30" spans="1:14" ht="12.75">
      <c r="A30" s="1">
        <f t="shared" si="0"/>
        <v>25</v>
      </c>
      <c r="B30" s="27" t="s">
        <v>196</v>
      </c>
      <c r="D30" s="28" t="s">
        <v>142</v>
      </c>
      <c r="G30" s="28" t="s">
        <v>142</v>
      </c>
      <c r="H30" s="28"/>
      <c r="I30" s="28"/>
      <c r="J30" s="28"/>
      <c r="K30" s="28"/>
      <c r="L30" s="28" t="s">
        <v>142</v>
      </c>
      <c r="M30" s="28"/>
      <c r="N30" s="28" t="s">
        <v>142</v>
      </c>
    </row>
    <row r="31" spans="1:14" ht="12.75">
      <c r="A31" s="1">
        <f t="shared" si="0"/>
        <v>26</v>
      </c>
      <c r="B31" t="s">
        <v>158</v>
      </c>
      <c r="C31" s="1" t="s">
        <v>142</v>
      </c>
      <c r="E31" s="28" t="s">
        <v>142</v>
      </c>
      <c r="I31" s="1" t="s">
        <v>142</v>
      </c>
      <c r="M31" s="28" t="s">
        <v>142</v>
      </c>
      <c r="N31" s="1" t="s">
        <v>142</v>
      </c>
    </row>
    <row r="32" spans="1:14" ht="12.75">
      <c r="A32" s="1">
        <f t="shared" si="0"/>
        <v>27</v>
      </c>
      <c r="B32" s="27" t="s">
        <v>205</v>
      </c>
      <c r="E32" s="28" t="s">
        <v>142</v>
      </c>
      <c r="G32" s="28" t="s">
        <v>142</v>
      </c>
      <c r="H32" s="28"/>
      <c r="I32" s="28"/>
      <c r="J32" s="28"/>
      <c r="K32" s="28"/>
      <c r="L32" s="28"/>
      <c r="M32" s="28"/>
      <c r="N32" s="28" t="s">
        <v>142</v>
      </c>
    </row>
    <row r="33" spans="1:14" ht="12.75">
      <c r="A33" s="1">
        <f>A32+1</f>
        <v>28</v>
      </c>
      <c r="B33" s="27" t="s">
        <v>229</v>
      </c>
      <c r="E33" s="28"/>
      <c r="F33" s="28" t="s">
        <v>142</v>
      </c>
      <c r="N33" s="28" t="s">
        <v>143</v>
      </c>
    </row>
    <row r="34" spans="1:14" ht="12.75">
      <c r="A34" s="1">
        <f t="shared" si="0"/>
        <v>29</v>
      </c>
      <c r="B34" t="s">
        <v>160</v>
      </c>
      <c r="C34" s="1" t="s">
        <v>142</v>
      </c>
      <c r="N34" s="1" t="s">
        <v>143</v>
      </c>
    </row>
    <row r="35" spans="1:14" ht="12.75">
      <c r="A35" s="1">
        <f t="shared" si="0"/>
        <v>30</v>
      </c>
      <c r="B35" s="27" t="s">
        <v>96</v>
      </c>
      <c r="F35" s="28" t="s">
        <v>142</v>
      </c>
      <c r="N35" s="28" t="s">
        <v>142</v>
      </c>
    </row>
    <row r="36" spans="1:14" ht="12.75">
      <c r="A36" s="1">
        <f t="shared" si="0"/>
        <v>31</v>
      </c>
      <c r="B36" t="s">
        <v>161</v>
      </c>
      <c r="C36" s="1" t="s">
        <v>142</v>
      </c>
      <c r="N36" s="1" t="s">
        <v>142</v>
      </c>
    </row>
    <row r="37" spans="1:14" ht="12.75">
      <c r="A37" s="1">
        <f t="shared" si="0"/>
        <v>32</v>
      </c>
      <c r="B37" s="27" t="s">
        <v>82</v>
      </c>
      <c r="F37" s="28" t="s">
        <v>142</v>
      </c>
      <c r="N37" s="28" t="s">
        <v>142</v>
      </c>
    </row>
    <row r="38" spans="1:14" ht="12.75">
      <c r="A38" s="1">
        <f t="shared" si="0"/>
        <v>33</v>
      </c>
      <c r="B38" s="27" t="s">
        <v>206</v>
      </c>
      <c r="E38" s="28" t="s">
        <v>142</v>
      </c>
      <c r="J38" s="28" t="s">
        <v>142</v>
      </c>
      <c r="K38" s="28"/>
      <c r="L38" s="28"/>
      <c r="M38" s="28"/>
      <c r="N38" s="28" t="s">
        <v>143</v>
      </c>
    </row>
    <row r="39" spans="1:14" ht="12.75">
      <c r="A39" s="1">
        <f t="shared" si="0"/>
        <v>34</v>
      </c>
      <c r="B39" s="27" t="s">
        <v>208</v>
      </c>
      <c r="E39" s="28" t="s">
        <v>142</v>
      </c>
      <c r="N39" s="28" t="s">
        <v>143</v>
      </c>
    </row>
    <row r="40" spans="1:14" ht="12.75">
      <c r="A40" s="1">
        <f t="shared" si="0"/>
        <v>35</v>
      </c>
      <c r="B40" t="s">
        <v>162</v>
      </c>
      <c r="C40" s="1" t="s">
        <v>142</v>
      </c>
      <c r="N40" s="1" t="s">
        <v>143</v>
      </c>
    </row>
    <row r="41" spans="1:14" ht="12.75">
      <c r="A41" s="1">
        <f t="shared" si="0"/>
        <v>36</v>
      </c>
      <c r="B41" t="s">
        <v>163</v>
      </c>
      <c r="C41" s="1" t="s">
        <v>142</v>
      </c>
      <c r="E41" s="28" t="s">
        <v>142</v>
      </c>
      <c r="G41" s="28" t="s">
        <v>142</v>
      </c>
      <c r="H41" s="28"/>
      <c r="I41" s="28"/>
      <c r="J41" s="28"/>
      <c r="K41" s="28"/>
      <c r="L41" s="28"/>
      <c r="M41" s="28"/>
      <c r="N41" s="1" t="s">
        <v>142</v>
      </c>
    </row>
    <row r="42" spans="1:14" ht="12.75">
      <c r="A42" s="1">
        <f t="shared" si="0"/>
        <v>37</v>
      </c>
      <c r="B42" s="27" t="s">
        <v>207</v>
      </c>
      <c r="E42" s="28" t="s">
        <v>142</v>
      </c>
      <c r="N42" s="28" t="s">
        <v>143</v>
      </c>
    </row>
    <row r="43" spans="1:14" ht="12.75">
      <c r="A43" s="1">
        <f t="shared" si="0"/>
        <v>38</v>
      </c>
      <c r="B43" t="s">
        <v>164</v>
      </c>
      <c r="C43" s="1" t="s">
        <v>142</v>
      </c>
      <c r="N43" s="1" t="s">
        <v>143</v>
      </c>
    </row>
    <row r="44" spans="1:14" ht="12.75">
      <c r="A44" s="1">
        <f t="shared" si="0"/>
        <v>39</v>
      </c>
      <c r="B44" t="s">
        <v>165</v>
      </c>
      <c r="C44" s="1" t="s">
        <v>142</v>
      </c>
      <c r="N44" s="1" t="s">
        <v>143</v>
      </c>
    </row>
    <row r="45" spans="1:14" ht="12.75">
      <c r="A45" s="1">
        <f t="shared" si="0"/>
        <v>40</v>
      </c>
      <c r="B45" t="s">
        <v>166</v>
      </c>
      <c r="C45" s="1" t="s">
        <v>142</v>
      </c>
      <c r="D45" s="28" t="s">
        <v>142</v>
      </c>
      <c r="E45" s="28" t="s">
        <v>142</v>
      </c>
      <c r="F45" s="28" t="s">
        <v>142</v>
      </c>
      <c r="G45" s="28" t="s">
        <v>142</v>
      </c>
      <c r="H45" s="28" t="s">
        <v>142</v>
      </c>
      <c r="I45" s="28" t="s">
        <v>142</v>
      </c>
      <c r="J45" s="28"/>
      <c r="K45" s="28" t="s">
        <v>142</v>
      </c>
      <c r="L45" s="28" t="s">
        <v>142</v>
      </c>
      <c r="M45" s="28" t="s">
        <v>142</v>
      </c>
      <c r="N45" s="1" t="s">
        <v>143</v>
      </c>
    </row>
    <row r="46" spans="1:14" ht="12.75">
      <c r="A46" s="1">
        <f t="shared" si="0"/>
        <v>41</v>
      </c>
      <c r="B46" t="s">
        <v>167</v>
      </c>
      <c r="C46" s="1" t="s">
        <v>142</v>
      </c>
      <c r="D46" s="28" t="s">
        <v>142</v>
      </c>
      <c r="E46" s="28" t="s">
        <v>142</v>
      </c>
      <c r="H46" s="1" t="s">
        <v>142</v>
      </c>
      <c r="I46" s="28" t="s">
        <v>142</v>
      </c>
      <c r="J46" s="28" t="s">
        <v>142</v>
      </c>
      <c r="K46" s="28" t="s">
        <v>142</v>
      </c>
      <c r="L46" s="28"/>
      <c r="M46" s="28" t="s">
        <v>142</v>
      </c>
      <c r="N46" s="1" t="s">
        <v>143</v>
      </c>
    </row>
    <row r="47" spans="1:14" ht="12.75">
      <c r="A47" s="1">
        <f t="shared" si="0"/>
        <v>42</v>
      </c>
      <c r="B47" t="s">
        <v>168</v>
      </c>
      <c r="C47" s="1" t="s">
        <v>142</v>
      </c>
      <c r="N47" s="1" t="s">
        <v>143</v>
      </c>
    </row>
    <row r="48" spans="1:14" ht="12.75">
      <c r="A48" s="1">
        <f t="shared" si="0"/>
        <v>43</v>
      </c>
      <c r="B48" t="s">
        <v>169</v>
      </c>
      <c r="C48" s="1" t="s">
        <v>142</v>
      </c>
      <c r="N48" s="1" t="s">
        <v>143</v>
      </c>
    </row>
    <row r="49" spans="1:14" ht="12.75">
      <c r="A49" s="1">
        <f t="shared" si="0"/>
        <v>44</v>
      </c>
      <c r="B49" t="s">
        <v>170</v>
      </c>
      <c r="C49" s="1" t="s">
        <v>142</v>
      </c>
      <c r="N49" s="1" t="s">
        <v>142</v>
      </c>
    </row>
    <row r="50" spans="1:14" ht="12.75">
      <c r="A50" s="1">
        <f t="shared" si="0"/>
        <v>45</v>
      </c>
      <c r="B50" s="27" t="s">
        <v>65</v>
      </c>
      <c r="M50" s="28" t="s">
        <v>142</v>
      </c>
      <c r="N50" s="28" t="s">
        <v>142</v>
      </c>
    </row>
    <row r="51" spans="1:14" ht="12.75">
      <c r="A51" s="1">
        <f t="shared" si="0"/>
        <v>46</v>
      </c>
      <c r="B51" t="s">
        <v>171</v>
      </c>
      <c r="C51" s="1" t="s">
        <v>142</v>
      </c>
      <c r="D51" s="28" t="s">
        <v>142</v>
      </c>
      <c r="F51" s="28" t="s">
        <v>142</v>
      </c>
      <c r="G51" s="28" t="s">
        <v>142</v>
      </c>
      <c r="H51" s="28" t="s">
        <v>142</v>
      </c>
      <c r="I51" s="28" t="s">
        <v>142</v>
      </c>
      <c r="J51" s="28"/>
      <c r="K51" s="28" t="s">
        <v>142</v>
      </c>
      <c r="L51" s="28" t="s">
        <v>142</v>
      </c>
      <c r="M51" s="28" t="s">
        <v>142</v>
      </c>
      <c r="N51" s="1" t="s">
        <v>143</v>
      </c>
    </row>
    <row r="52" spans="1:14" ht="12.75">
      <c r="A52" s="1">
        <f t="shared" si="0"/>
        <v>47</v>
      </c>
      <c r="B52" t="s">
        <v>172</v>
      </c>
      <c r="C52" s="1" t="s">
        <v>142</v>
      </c>
      <c r="N52" s="1" t="s">
        <v>143</v>
      </c>
    </row>
    <row r="53" spans="1:14" ht="12.75">
      <c r="A53" s="1">
        <f t="shared" si="0"/>
        <v>48</v>
      </c>
      <c r="B53" s="27" t="s">
        <v>259</v>
      </c>
      <c r="I53" s="28" t="s">
        <v>142</v>
      </c>
      <c r="J53" s="28"/>
      <c r="K53" s="28"/>
      <c r="L53" s="28"/>
      <c r="M53" s="28" t="s">
        <v>142</v>
      </c>
      <c r="N53" s="28" t="s">
        <v>143</v>
      </c>
    </row>
    <row r="54" spans="1:14" ht="12.75">
      <c r="A54" s="1">
        <f t="shared" si="0"/>
        <v>49</v>
      </c>
      <c r="B54" s="27" t="s">
        <v>230</v>
      </c>
      <c r="F54" s="1" t="s">
        <v>142</v>
      </c>
      <c r="H54" s="1" t="s">
        <v>142</v>
      </c>
      <c r="M54" s="28" t="s">
        <v>142</v>
      </c>
      <c r="N54" s="28" t="s">
        <v>142</v>
      </c>
    </row>
    <row r="55" spans="1:14" ht="12.75">
      <c r="A55" s="1">
        <f t="shared" si="0"/>
        <v>50</v>
      </c>
      <c r="B55" t="s">
        <v>173</v>
      </c>
      <c r="C55" s="1" t="s">
        <v>142</v>
      </c>
      <c r="N55" s="1" t="s">
        <v>143</v>
      </c>
    </row>
    <row r="56" spans="1:14" ht="12.75">
      <c r="A56" s="1">
        <f t="shared" si="0"/>
        <v>51</v>
      </c>
      <c r="B56" t="s">
        <v>174</v>
      </c>
      <c r="C56" s="1" t="s">
        <v>142</v>
      </c>
      <c r="N56" s="1" t="s">
        <v>143</v>
      </c>
    </row>
    <row r="57" spans="1:14" ht="12.75">
      <c r="A57" s="1">
        <f t="shared" si="0"/>
        <v>52</v>
      </c>
      <c r="B57" t="s">
        <v>175</v>
      </c>
      <c r="C57" s="1" t="s">
        <v>142</v>
      </c>
      <c r="N57" s="1" t="s">
        <v>142</v>
      </c>
    </row>
    <row r="58" spans="1:14" ht="12.75">
      <c r="A58" s="1">
        <f t="shared" si="0"/>
        <v>53</v>
      </c>
      <c r="B58" s="27" t="s">
        <v>260</v>
      </c>
      <c r="I58" s="28" t="s">
        <v>142</v>
      </c>
      <c r="J58" s="28"/>
      <c r="K58" s="28"/>
      <c r="L58" s="28" t="s">
        <v>142</v>
      </c>
      <c r="M58" s="28"/>
      <c r="N58" s="28" t="s">
        <v>143</v>
      </c>
    </row>
    <row r="59" spans="1:14" ht="12.75">
      <c r="A59" s="1">
        <f t="shared" si="0"/>
        <v>54</v>
      </c>
      <c r="B59" s="27" t="s">
        <v>280</v>
      </c>
      <c r="I59" s="28"/>
      <c r="J59" s="28" t="s">
        <v>142</v>
      </c>
      <c r="K59" s="28"/>
      <c r="L59" s="28"/>
      <c r="M59" s="28"/>
      <c r="N59" s="28" t="s">
        <v>143</v>
      </c>
    </row>
    <row r="60" spans="1:14" ht="12.75">
      <c r="A60" s="1">
        <f t="shared" si="0"/>
        <v>55</v>
      </c>
      <c r="B60" t="s">
        <v>176</v>
      </c>
      <c r="C60" s="1" t="s">
        <v>142</v>
      </c>
      <c r="F60" s="28" t="s">
        <v>142</v>
      </c>
      <c r="G60" s="28" t="s">
        <v>142</v>
      </c>
      <c r="H60" s="28"/>
      <c r="I60" s="28"/>
      <c r="J60" s="28" t="s">
        <v>142</v>
      </c>
      <c r="K60" s="28"/>
      <c r="L60" s="28" t="s">
        <v>142</v>
      </c>
      <c r="M60" s="28"/>
      <c r="N60" s="1" t="s">
        <v>142</v>
      </c>
    </row>
    <row r="61" spans="1:14" ht="12.75">
      <c r="A61" s="1">
        <f t="shared" si="0"/>
        <v>56</v>
      </c>
      <c r="B61" s="27" t="s">
        <v>281</v>
      </c>
      <c r="F61" s="28"/>
      <c r="G61" s="28"/>
      <c r="H61" s="28"/>
      <c r="I61" s="28"/>
      <c r="J61" s="28" t="s">
        <v>142</v>
      </c>
      <c r="K61" s="28"/>
      <c r="L61" s="28"/>
      <c r="M61" s="28"/>
      <c r="N61" s="28" t="s">
        <v>143</v>
      </c>
    </row>
    <row r="62" spans="1:14" ht="12.75">
      <c r="A62" s="1">
        <f t="shared" si="0"/>
        <v>57</v>
      </c>
      <c r="B62" s="27" t="s">
        <v>252</v>
      </c>
      <c r="F62" s="28"/>
      <c r="G62" s="28"/>
      <c r="H62" s="28" t="s">
        <v>142</v>
      </c>
      <c r="I62" s="28"/>
      <c r="J62" s="28"/>
      <c r="K62" s="28"/>
      <c r="L62" s="28" t="s">
        <v>142</v>
      </c>
      <c r="M62" s="28"/>
      <c r="N62" s="28" t="s">
        <v>143</v>
      </c>
    </row>
    <row r="63" spans="1:14" ht="12.75">
      <c r="A63" s="1">
        <f t="shared" si="0"/>
        <v>58</v>
      </c>
      <c r="B63" s="27" t="s">
        <v>64</v>
      </c>
      <c r="F63" s="28"/>
      <c r="G63" s="28"/>
      <c r="H63" s="28"/>
      <c r="I63" s="28"/>
      <c r="J63" s="28" t="s">
        <v>142</v>
      </c>
      <c r="K63" s="28"/>
      <c r="L63" s="28"/>
      <c r="M63" s="28"/>
      <c r="N63" s="28" t="s">
        <v>142</v>
      </c>
    </row>
    <row r="64" spans="1:14" ht="12.75">
      <c r="A64" s="1">
        <f t="shared" si="0"/>
        <v>59</v>
      </c>
      <c r="B64" s="27" t="s">
        <v>45</v>
      </c>
      <c r="F64" s="28"/>
      <c r="G64" s="28"/>
      <c r="H64" s="28" t="s">
        <v>142</v>
      </c>
      <c r="I64" s="28"/>
      <c r="J64" s="28"/>
      <c r="K64" s="28"/>
      <c r="L64" s="28"/>
      <c r="M64" s="28"/>
      <c r="N64" s="28" t="s">
        <v>142</v>
      </c>
    </row>
    <row r="65" spans="1:14" ht="12.75">
      <c r="A65" s="1">
        <f t="shared" si="0"/>
        <v>60</v>
      </c>
      <c r="B65" s="27" t="s">
        <v>254</v>
      </c>
      <c r="F65" s="28"/>
      <c r="G65" s="28"/>
      <c r="H65" s="28" t="s">
        <v>142</v>
      </c>
      <c r="I65" s="28"/>
      <c r="J65" s="28"/>
      <c r="K65" s="28"/>
      <c r="L65" s="28"/>
      <c r="M65" s="28"/>
      <c r="N65" s="28" t="s">
        <v>143</v>
      </c>
    </row>
    <row r="66" spans="1:14" ht="12.75">
      <c r="A66" s="1">
        <f>A65+1</f>
        <v>61</v>
      </c>
      <c r="B66" t="s">
        <v>177</v>
      </c>
      <c r="C66" s="1" t="s">
        <v>142</v>
      </c>
      <c r="I66" s="28" t="s">
        <v>142</v>
      </c>
      <c r="J66" s="28"/>
      <c r="K66" s="28"/>
      <c r="L66" s="28"/>
      <c r="M66" s="28" t="s">
        <v>142</v>
      </c>
      <c r="N66" s="1" t="s">
        <v>143</v>
      </c>
    </row>
    <row r="67" spans="1:14" ht="12.75">
      <c r="A67" s="1">
        <f t="shared" si="0"/>
        <v>62</v>
      </c>
      <c r="B67" s="27" t="s">
        <v>237</v>
      </c>
      <c r="G67" s="28" t="s">
        <v>142</v>
      </c>
      <c r="H67" s="28" t="s">
        <v>142</v>
      </c>
      <c r="I67" s="28" t="s">
        <v>142</v>
      </c>
      <c r="J67" s="28"/>
      <c r="K67" s="28"/>
      <c r="L67" s="28"/>
      <c r="M67" s="28"/>
      <c r="N67" s="28" t="s">
        <v>143</v>
      </c>
    </row>
    <row r="68" spans="1:14" ht="12.75">
      <c r="A68" s="1">
        <f t="shared" si="0"/>
        <v>63</v>
      </c>
      <c r="B68" s="27" t="s">
        <v>199</v>
      </c>
      <c r="D68" s="28" t="s">
        <v>142</v>
      </c>
      <c r="H68" s="28" t="s">
        <v>142</v>
      </c>
      <c r="I68" s="28" t="s">
        <v>142</v>
      </c>
      <c r="J68" s="28"/>
      <c r="K68" s="28"/>
      <c r="L68" s="28" t="s">
        <v>142</v>
      </c>
      <c r="M68" s="28" t="s">
        <v>142</v>
      </c>
      <c r="N68" s="28" t="s">
        <v>143</v>
      </c>
    </row>
    <row r="69" spans="1:14" ht="12.75">
      <c r="A69" s="1">
        <f t="shared" si="0"/>
        <v>64</v>
      </c>
      <c r="B69" s="27" t="s">
        <v>238</v>
      </c>
      <c r="D69" s="28"/>
      <c r="G69" s="28" t="s">
        <v>142</v>
      </c>
      <c r="H69" s="28" t="s">
        <v>142</v>
      </c>
      <c r="I69" s="28"/>
      <c r="J69" s="28"/>
      <c r="K69" s="28"/>
      <c r="L69" s="28"/>
      <c r="M69" s="28"/>
      <c r="N69" s="28" t="s">
        <v>142</v>
      </c>
    </row>
    <row r="70" spans="1:14" ht="12.75">
      <c r="A70" s="1">
        <f t="shared" si="0"/>
        <v>65</v>
      </c>
      <c r="B70" s="27" t="s">
        <v>200</v>
      </c>
      <c r="D70" s="28" t="s">
        <v>142</v>
      </c>
      <c r="E70" s="28" t="s">
        <v>142</v>
      </c>
      <c r="F70" s="28" t="s">
        <v>142</v>
      </c>
      <c r="G70" s="1" t="s">
        <v>142</v>
      </c>
      <c r="I70" s="28" t="s">
        <v>142</v>
      </c>
      <c r="J70" s="28"/>
      <c r="K70" s="28"/>
      <c r="L70" s="28" t="s">
        <v>142</v>
      </c>
      <c r="M70" s="28" t="s">
        <v>142</v>
      </c>
      <c r="N70" s="28" t="s">
        <v>143</v>
      </c>
    </row>
    <row r="71" spans="1:14" ht="12.75">
      <c r="A71" s="1">
        <f t="shared" si="0"/>
        <v>66</v>
      </c>
      <c r="B71" t="s">
        <v>178</v>
      </c>
      <c r="C71" s="1" t="s">
        <v>142</v>
      </c>
      <c r="H71" s="1" t="s">
        <v>142</v>
      </c>
      <c r="N71" s="1" t="s">
        <v>143</v>
      </c>
    </row>
    <row r="72" spans="1:14" ht="12.75">
      <c r="A72" s="1">
        <f aca="true" t="shared" si="1" ref="A72:A102">A71+1</f>
        <v>67</v>
      </c>
      <c r="B72" t="s">
        <v>179</v>
      </c>
      <c r="C72" s="1" t="s">
        <v>142</v>
      </c>
      <c r="E72" s="28" t="s">
        <v>142</v>
      </c>
      <c r="F72" s="28" t="s">
        <v>142</v>
      </c>
      <c r="H72" s="28" t="s">
        <v>142</v>
      </c>
      <c r="I72" s="28" t="s">
        <v>142</v>
      </c>
      <c r="J72" s="28" t="s">
        <v>142</v>
      </c>
      <c r="K72" s="28"/>
      <c r="L72" s="28" t="s">
        <v>142</v>
      </c>
      <c r="M72" s="28" t="s">
        <v>142</v>
      </c>
      <c r="N72" s="1" t="s">
        <v>143</v>
      </c>
    </row>
    <row r="73" spans="1:14" ht="12.75">
      <c r="A73" s="1">
        <f t="shared" si="1"/>
        <v>68</v>
      </c>
      <c r="B73" t="s">
        <v>159</v>
      </c>
      <c r="C73" s="1" t="s">
        <v>142</v>
      </c>
      <c r="M73" s="28" t="s">
        <v>142</v>
      </c>
      <c r="N73" s="1" t="s">
        <v>143</v>
      </c>
    </row>
    <row r="74" spans="1:14" ht="12.75">
      <c r="A74" s="1">
        <f t="shared" si="1"/>
        <v>69</v>
      </c>
      <c r="B74" s="27" t="s">
        <v>258</v>
      </c>
      <c r="I74" s="28" t="s">
        <v>142</v>
      </c>
      <c r="J74" s="28" t="s">
        <v>142</v>
      </c>
      <c r="K74" s="28" t="s">
        <v>142</v>
      </c>
      <c r="L74" s="28"/>
      <c r="M74" s="28"/>
      <c r="N74" s="28" t="s">
        <v>143</v>
      </c>
    </row>
    <row r="75" spans="1:14" ht="12.75">
      <c r="A75" s="1">
        <f t="shared" si="1"/>
        <v>70</v>
      </c>
      <c r="B75" t="s">
        <v>180</v>
      </c>
      <c r="C75" s="1" t="s">
        <v>142</v>
      </c>
      <c r="N75" s="1" t="s">
        <v>142</v>
      </c>
    </row>
    <row r="76" spans="1:14" ht="12.75">
      <c r="A76" s="1">
        <f t="shared" si="1"/>
        <v>71</v>
      </c>
      <c r="B76" t="s">
        <v>181</v>
      </c>
      <c r="C76" s="1" t="s">
        <v>142</v>
      </c>
      <c r="D76" s="1" t="s">
        <v>142</v>
      </c>
      <c r="E76" s="28" t="s">
        <v>142</v>
      </c>
      <c r="F76" s="28" t="s">
        <v>142</v>
      </c>
      <c r="G76" s="1" t="s">
        <v>142</v>
      </c>
      <c r="I76" s="28" t="s">
        <v>142</v>
      </c>
      <c r="J76" s="28" t="s">
        <v>142</v>
      </c>
      <c r="K76" s="28" t="s">
        <v>142</v>
      </c>
      <c r="L76" s="28" t="s">
        <v>142</v>
      </c>
      <c r="M76" s="28" t="s">
        <v>142</v>
      </c>
      <c r="N76" s="1" t="s">
        <v>143</v>
      </c>
    </row>
    <row r="77" spans="1:14" ht="12.75">
      <c r="A77" s="1">
        <f t="shared" si="1"/>
        <v>72</v>
      </c>
      <c r="B77" t="s">
        <v>182</v>
      </c>
      <c r="C77" s="1" t="s">
        <v>142</v>
      </c>
      <c r="D77" s="1" t="s">
        <v>142</v>
      </c>
      <c r="E77" s="28" t="s">
        <v>142</v>
      </c>
      <c r="F77" s="28" t="s">
        <v>142</v>
      </c>
      <c r="G77" s="1" t="s">
        <v>142</v>
      </c>
      <c r="H77" s="1" t="s">
        <v>142</v>
      </c>
      <c r="I77" s="28" t="s">
        <v>142</v>
      </c>
      <c r="J77" s="28" t="s">
        <v>142</v>
      </c>
      <c r="K77" s="28" t="s">
        <v>142</v>
      </c>
      <c r="L77" s="28" t="s">
        <v>142</v>
      </c>
      <c r="M77" s="28" t="s">
        <v>142</v>
      </c>
      <c r="N77" s="1" t="s">
        <v>143</v>
      </c>
    </row>
    <row r="78" spans="1:14" ht="12.75">
      <c r="A78" s="1">
        <f t="shared" si="1"/>
        <v>73</v>
      </c>
      <c r="B78" s="27" t="s">
        <v>251</v>
      </c>
      <c r="E78" s="28"/>
      <c r="F78" s="28"/>
      <c r="H78" s="28" t="s">
        <v>142</v>
      </c>
      <c r="I78" s="28"/>
      <c r="J78" s="28"/>
      <c r="K78" s="28"/>
      <c r="L78" s="28"/>
      <c r="M78" s="28"/>
      <c r="N78" s="28" t="s">
        <v>143</v>
      </c>
    </row>
    <row r="79" spans="1:14" ht="12.75">
      <c r="A79" s="1">
        <f t="shared" si="1"/>
        <v>74</v>
      </c>
      <c r="B79" s="27" t="s">
        <v>240</v>
      </c>
      <c r="E79" s="28"/>
      <c r="F79" s="28"/>
      <c r="G79" s="28" t="s">
        <v>142</v>
      </c>
      <c r="H79" s="28"/>
      <c r="I79" s="28"/>
      <c r="J79" s="28"/>
      <c r="K79" s="28"/>
      <c r="L79" s="28"/>
      <c r="M79" s="28"/>
      <c r="N79" s="28" t="s">
        <v>143</v>
      </c>
    </row>
    <row r="80" spans="1:14" ht="12.75">
      <c r="A80" s="1">
        <f t="shared" si="1"/>
        <v>75</v>
      </c>
      <c r="B80" s="27" t="s">
        <v>239</v>
      </c>
      <c r="E80" s="28"/>
      <c r="F80" s="28"/>
      <c r="G80" s="28" t="s">
        <v>142</v>
      </c>
      <c r="H80" s="28"/>
      <c r="I80" s="28"/>
      <c r="J80" s="28"/>
      <c r="K80" s="28"/>
      <c r="L80" s="28"/>
      <c r="M80" s="28"/>
      <c r="N80" s="28" t="s">
        <v>143</v>
      </c>
    </row>
    <row r="81" spans="1:14" ht="12.75">
      <c r="A81" s="1">
        <f t="shared" si="1"/>
        <v>76</v>
      </c>
      <c r="B81" s="27" t="s">
        <v>209</v>
      </c>
      <c r="E81" s="28" t="s">
        <v>142</v>
      </c>
      <c r="N81" s="28" t="s">
        <v>143</v>
      </c>
    </row>
    <row r="82" spans="1:14" ht="12.75">
      <c r="A82" s="1">
        <f t="shared" si="1"/>
        <v>77</v>
      </c>
      <c r="B82" s="27" t="s">
        <v>210</v>
      </c>
      <c r="E82" s="28" t="s">
        <v>142</v>
      </c>
      <c r="L82" s="28" t="s">
        <v>142</v>
      </c>
      <c r="M82" s="28"/>
      <c r="N82" s="28" t="s">
        <v>143</v>
      </c>
    </row>
    <row r="83" spans="1:14" ht="12.75">
      <c r="A83" s="1">
        <f t="shared" si="1"/>
        <v>78</v>
      </c>
      <c r="B83" s="27" t="s">
        <v>211</v>
      </c>
      <c r="E83" s="28" t="s">
        <v>142</v>
      </c>
      <c r="F83" s="28" t="s">
        <v>142</v>
      </c>
      <c r="H83" s="28" t="s">
        <v>142</v>
      </c>
      <c r="I83" s="28"/>
      <c r="J83" s="28"/>
      <c r="K83" s="28"/>
      <c r="L83" s="28"/>
      <c r="M83" s="28" t="s">
        <v>142</v>
      </c>
      <c r="N83" s="28" t="s">
        <v>143</v>
      </c>
    </row>
    <row r="84" spans="1:14" ht="12.75">
      <c r="A84" s="1">
        <f t="shared" si="1"/>
        <v>79</v>
      </c>
      <c r="B84" s="27" t="s">
        <v>231</v>
      </c>
      <c r="E84" s="28"/>
      <c r="F84" s="28" t="s">
        <v>142</v>
      </c>
      <c r="H84" s="1" t="s">
        <v>142</v>
      </c>
      <c r="N84" s="28" t="s">
        <v>143</v>
      </c>
    </row>
    <row r="85" spans="1:14" ht="12.75">
      <c r="A85" s="1">
        <f t="shared" si="1"/>
        <v>80</v>
      </c>
      <c r="B85" s="27" t="s">
        <v>212</v>
      </c>
      <c r="E85" s="28" t="s">
        <v>142</v>
      </c>
      <c r="I85" s="28" t="s">
        <v>142</v>
      </c>
      <c r="J85" s="28"/>
      <c r="K85" s="28"/>
      <c r="L85" s="28" t="s">
        <v>142</v>
      </c>
      <c r="M85" s="28" t="s">
        <v>142</v>
      </c>
      <c r="N85" s="28" t="s">
        <v>142</v>
      </c>
    </row>
    <row r="86" spans="1:14" ht="12.75">
      <c r="A86" s="1">
        <f t="shared" si="1"/>
        <v>81</v>
      </c>
      <c r="B86" t="s">
        <v>183</v>
      </c>
      <c r="C86" s="1" t="s">
        <v>142</v>
      </c>
      <c r="D86" s="1" t="s">
        <v>142</v>
      </c>
      <c r="E86" s="28" t="s">
        <v>142</v>
      </c>
      <c r="G86" s="1" t="s">
        <v>142</v>
      </c>
      <c r="H86" s="1" t="s">
        <v>142</v>
      </c>
      <c r="I86" s="28" t="s">
        <v>142</v>
      </c>
      <c r="J86" s="28"/>
      <c r="K86" s="28" t="s">
        <v>142</v>
      </c>
      <c r="L86" s="28" t="s">
        <v>142</v>
      </c>
      <c r="M86" s="28"/>
      <c r="N86" s="1" t="s">
        <v>142</v>
      </c>
    </row>
    <row r="87" spans="1:14" ht="12.75">
      <c r="A87" s="1">
        <f t="shared" si="1"/>
        <v>82</v>
      </c>
      <c r="B87" t="s">
        <v>184</v>
      </c>
      <c r="C87" s="1" t="s">
        <v>142</v>
      </c>
      <c r="N87" s="1" t="s">
        <v>142</v>
      </c>
    </row>
    <row r="88" spans="1:14" ht="12.75">
      <c r="A88" s="1">
        <f>A87+1</f>
        <v>83</v>
      </c>
      <c r="B88" t="s">
        <v>185</v>
      </c>
      <c r="C88" s="1" t="s">
        <v>142</v>
      </c>
      <c r="N88" s="1" t="s">
        <v>142</v>
      </c>
    </row>
    <row r="89" spans="1:14" ht="12.75">
      <c r="A89" s="1">
        <f t="shared" si="1"/>
        <v>84</v>
      </c>
      <c r="B89" t="s">
        <v>186</v>
      </c>
      <c r="C89" s="1" t="s">
        <v>142</v>
      </c>
      <c r="D89" s="1" t="s">
        <v>142</v>
      </c>
      <c r="F89" s="28" t="s">
        <v>142</v>
      </c>
      <c r="G89" s="28" t="s">
        <v>142</v>
      </c>
      <c r="H89" s="28" t="s">
        <v>142</v>
      </c>
      <c r="I89" s="28" t="s">
        <v>142</v>
      </c>
      <c r="J89" s="28"/>
      <c r="K89" s="28"/>
      <c r="L89" s="28"/>
      <c r="M89" s="28" t="s">
        <v>142</v>
      </c>
      <c r="N89" s="1" t="s">
        <v>142</v>
      </c>
    </row>
    <row r="90" spans="1:14" ht="12.75">
      <c r="A90" s="1">
        <f t="shared" si="1"/>
        <v>85</v>
      </c>
      <c r="B90" s="27" t="s">
        <v>213</v>
      </c>
      <c r="E90" s="28" t="s">
        <v>142</v>
      </c>
      <c r="G90" s="28" t="s">
        <v>142</v>
      </c>
      <c r="H90" s="28" t="s">
        <v>142</v>
      </c>
      <c r="I90" s="28"/>
      <c r="J90" s="28"/>
      <c r="K90" s="28"/>
      <c r="L90" s="28"/>
      <c r="M90" s="28"/>
      <c r="N90" s="28" t="s">
        <v>143</v>
      </c>
    </row>
    <row r="91" spans="1:14" ht="12.75">
      <c r="A91" s="1">
        <f t="shared" si="1"/>
        <v>86</v>
      </c>
      <c r="B91" t="s">
        <v>110</v>
      </c>
      <c r="G91" s="1" t="s">
        <v>142</v>
      </c>
      <c r="N91" s="1" t="s">
        <v>142</v>
      </c>
    </row>
    <row r="92" spans="1:14" ht="12.75">
      <c r="A92" s="1">
        <f t="shared" si="1"/>
        <v>87</v>
      </c>
      <c r="B92" t="s">
        <v>187</v>
      </c>
      <c r="C92" s="1" t="s">
        <v>142</v>
      </c>
      <c r="D92" s="28" t="s">
        <v>142</v>
      </c>
      <c r="F92" s="28" t="s">
        <v>142</v>
      </c>
      <c r="G92" s="28" t="s">
        <v>142</v>
      </c>
      <c r="H92" s="28" t="s">
        <v>142</v>
      </c>
      <c r="I92" s="28" t="s">
        <v>142</v>
      </c>
      <c r="J92" s="28" t="s">
        <v>142</v>
      </c>
      <c r="K92" s="28" t="s">
        <v>142</v>
      </c>
      <c r="L92" s="28" t="s">
        <v>142</v>
      </c>
      <c r="M92" s="28"/>
      <c r="N92" s="1" t="s">
        <v>142</v>
      </c>
    </row>
    <row r="93" spans="1:14" ht="12.75">
      <c r="A93" s="1">
        <f t="shared" si="1"/>
        <v>88</v>
      </c>
      <c r="B93" s="27" t="s">
        <v>242</v>
      </c>
      <c r="D93" s="28"/>
      <c r="F93" s="28"/>
      <c r="G93" s="28" t="s">
        <v>142</v>
      </c>
      <c r="H93" s="28"/>
      <c r="I93" s="28"/>
      <c r="J93" s="28"/>
      <c r="K93" s="28"/>
      <c r="L93" s="28"/>
      <c r="M93" s="28"/>
      <c r="N93" s="28" t="s">
        <v>143</v>
      </c>
    </row>
    <row r="94" spans="1:14" ht="12.75">
      <c r="A94" s="1">
        <f t="shared" si="1"/>
        <v>89</v>
      </c>
      <c r="B94" s="27" t="s">
        <v>241</v>
      </c>
      <c r="D94" s="28"/>
      <c r="F94" s="28"/>
      <c r="G94" s="28" t="s">
        <v>142</v>
      </c>
      <c r="H94" s="28"/>
      <c r="I94" s="28"/>
      <c r="J94" s="28"/>
      <c r="K94" s="28"/>
      <c r="L94" s="28"/>
      <c r="M94" s="28"/>
      <c r="N94" s="28" t="s">
        <v>143</v>
      </c>
    </row>
    <row r="95" spans="1:14" ht="12.75">
      <c r="A95" s="1">
        <f t="shared" si="1"/>
        <v>90</v>
      </c>
      <c r="B95" s="27" t="s">
        <v>282</v>
      </c>
      <c r="D95" s="28"/>
      <c r="F95" s="28"/>
      <c r="G95" s="28"/>
      <c r="H95" s="28"/>
      <c r="I95" s="28"/>
      <c r="J95" s="28" t="s">
        <v>142</v>
      </c>
      <c r="K95" s="28"/>
      <c r="L95" s="28"/>
      <c r="M95" s="28"/>
      <c r="N95" s="28" t="s">
        <v>143</v>
      </c>
    </row>
    <row r="96" spans="1:14" ht="12.75">
      <c r="A96" s="1">
        <f t="shared" si="1"/>
        <v>91</v>
      </c>
      <c r="B96" t="s">
        <v>188</v>
      </c>
      <c r="C96" s="1" t="s">
        <v>142</v>
      </c>
      <c r="N96" s="1" t="s">
        <v>142</v>
      </c>
    </row>
    <row r="97" spans="1:14" ht="12.75">
      <c r="A97" s="1">
        <f t="shared" si="1"/>
        <v>92</v>
      </c>
      <c r="B97" s="27" t="s">
        <v>232</v>
      </c>
      <c r="F97" s="28" t="s">
        <v>142</v>
      </c>
      <c r="N97" s="28" t="s">
        <v>142</v>
      </c>
    </row>
    <row r="98" spans="1:14" ht="12.75">
      <c r="A98" s="1">
        <f t="shared" si="1"/>
        <v>93</v>
      </c>
      <c r="B98" s="27" t="s">
        <v>257</v>
      </c>
      <c r="F98" s="28"/>
      <c r="I98" s="1" t="s">
        <v>142</v>
      </c>
      <c r="N98" s="28" t="s">
        <v>143</v>
      </c>
    </row>
    <row r="99" spans="1:14" ht="12.75">
      <c r="A99" s="1">
        <f t="shared" si="1"/>
        <v>94</v>
      </c>
      <c r="B99" s="27" t="s">
        <v>137</v>
      </c>
      <c r="F99" s="28"/>
      <c r="G99" s="28" t="s">
        <v>142</v>
      </c>
      <c r="H99" s="28"/>
      <c r="I99" s="28"/>
      <c r="J99" s="28"/>
      <c r="K99" s="28"/>
      <c r="L99" s="28" t="s">
        <v>142</v>
      </c>
      <c r="M99" s="28"/>
      <c r="N99" s="28" t="s">
        <v>142</v>
      </c>
    </row>
    <row r="100" spans="1:14" ht="12.75">
      <c r="A100" s="1">
        <f t="shared" si="1"/>
        <v>95</v>
      </c>
      <c r="B100" s="27" t="s">
        <v>136</v>
      </c>
      <c r="D100" s="28" t="s">
        <v>142</v>
      </c>
      <c r="L100" s="28" t="s">
        <v>142</v>
      </c>
      <c r="M100" s="28"/>
      <c r="N100" s="28" t="s">
        <v>142</v>
      </c>
    </row>
    <row r="101" spans="1:14" ht="12.75">
      <c r="A101" s="1">
        <f t="shared" si="1"/>
        <v>96</v>
      </c>
      <c r="B101" t="s">
        <v>189</v>
      </c>
      <c r="C101" s="1" t="s">
        <v>142</v>
      </c>
      <c r="N101" s="1" t="s">
        <v>143</v>
      </c>
    </row>
    <row r="102" spans="1:14" ht="12.75">
      <c r="A102" s="1">
        <f t="shared" si="1"/>
        <v>97</v>
      </c>
      <c r="B102" t="s">
        <v>190</v>
      </c>
      <c r="C102" s="1" t="s">
        <v>142</v>
      </c>
      <c r="E102" s="28" t="s">
        <v>142</v>
      </c>
      <c r="G102" s="28" t="s">
        <v>142</v>
      </c>
      <c r="H102" s="28"/>
      <c r="I102" s="28"/>
      <c r="J102" s="28"/>
      <c r="K102" s="28"/>
      <c r="L102" s="28"/>
      <c r="M102" s="28" t="s">
        <v>142</v>
      </c>
      <c r="N102" s="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20</v>
      </c>
    </row>
    <row r="2" ht="12.75">
      <c r="A2">
        <f>A1-1</f>
        <v>19</v>
      </c>
    </row>
    <row r="3" ht="12.75">
      <c r="A3">
        <f aca="true" t="shared" si="0" ref="A3:A20">A2-1</f>
        <v>18</v>
      </c>
    </row>
    <row r="4" ht="12.75">
      <c r="A4">
        <f t="shared" si="0"/>
        <v>17</v>
      </c>
    </row>
    <row r="5" ht="12.75">
      <c r="A5">
        <f t="shared" si="0"/>
        <v>16</v>
      </c>
    </row>
    <row r="6" ht="12.75">
      <c r="A6">
        <f t="shared" si="0"/>
        <v>15</v>
      </c>
    </row>
    <row r="7" ht="12.75">
      <c r="A7">
        <f t="shared" si="0"/>
        <v>14</v>
      </c>
    </row>
    <row r="8" ht="12.75">
      <c r="A8">
        <f t="shared" si="0"/>
        <v>13</v>
      </c>
    </row>
    <row r="9" ht="12.75">
      <c r="A9">
        <f t="shared" si="0"/>
        <v>12</v>
      </c>
    </row>
    <row r="10" ht="12.75">
      <c r="A10">
        <f t="shared" si="0"/>
        <v>11</v>
      </c>
    </row>
    <row r="11" ht="12.75">
      <c r="A11">
        <f t="shared" si="0"/>
        <v>10</v>
      </c>
    </row>
    <row r="12" ht="12.75">
      <c r="A12">
        <f t="shared" si="0"/>
        <v>9</v>
      </c>
    </row>
    <row r="13" ht="12.75">
      <c r="A13">
        <f t="shared" si="0"/>
        <v>8</v>
      </c>
    </row>
    <row r="14" ht="12.75">
      <c r="A14">
        <f t="shared" si="0"/>
        <v>7</v>
      </c>
    </row>
    <row r="15" ht="12.75">
      <c r="A15">
        <f t="shared" si="0"/>
        <v>6</v>
      </c>
    </row>
    <row r="16" ht="12.75">
      <c r="A16">
        <f t="shared" si="0"/>
        <v>5</v>
      </c>
    </row>
    <row r="17" ht="12.75">
      <c r="A17">
        <f t="shared" si="0"/>
        <v>4</v>
      </c>
    </row>
    <row r="18" ht="12.75">
      <c r="A18">
        <f t="shared" si="0"/>
        <v>3</v>
      </c>
    </row>
    <row r="19" ht="12.75">
      <c r="A19">
        <f t="shared" si="0"/>
        <v>2</v>
      </c>
    </row>
    <row r="20" ht="12.75">
      <c r="A20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Briggs</cp:lastModifiedBy>
  <cp:lastPrinted>2023-01-28T15:36:48Z</cp:lastPrinted>
  <dcterms:created xsi:type="dcterms:W3CDTF">2012-10-15T19:03:25Z</dcterms:created>
  <dcterms:modified xsi:type="dcterms:W3CDTF">2024-01-06T08:57:56Z</dcterms:modified>
  <cp:category/>
  <cp:version/>
  <cp:contentType/>
  <cp:contentStatus/>
</cp:coreProperties>
</file>