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785" activeTab="0"/>
  </bookViews>
  <sheets>
    <sheet name="Championship Placings" sheetId="1" r:id="rId1"/>
    <sheet name="Overall Championship Standings" sheetId="2" r:id="rId2"/>
    <sheet name="Autotest Championship Standings" sheetId="3" r:id="rId3"/>
    <sheet name="Calcs" sheetId="4" r:id="rId4"/>
  </sheets>
  <definedNames>
    <definedName name="_xlnm.Print_Area" localSheetId="2">'Autotest Championship Standings'!$A$1:$Q$269</definedName>
    <definedName name="_xlnm.Print_Area" localSheetId="1">'Overall Championship Standings'!$A$1:$Q$423</definedName>
  </definedNames>
  <calcPr fullCalcOnLoad="1"/>
</workbook>
</file>

<file path=xl/sharedStrings.xml><?xml version="1.0" encoding="utf-8"?>
<sst xmlns="http://schemas.openxmlformats.org/spreadsheetml/2006/main" count="628" uniqueCount="222">
  <si>
    <t>Driver Name</t>
  </si>
  <si>
    <t>Rnd 1</t>
  </si>
  <si>
    <t>Rnd 2</t>
  </si>
  <si>
    <t>Rnd 3</t>
  </si>
  <si>
    <t>Rnd 4</t>
  </si>
  <si>
    <t>Rnd 5</t>
  </si>
  <si>
    <t>Rnd 6</t>
  </si>
  <si>
    <t>Total</t>
  </si>
  <si>
    <t>Beginners</t>
  </si>
  <si>
    <t>Novices</t>
  </si>
  <si>
    <t>Rnd 7</t>
  </si>
  <si>
    <t>Rnd 8</t>
  </si>
  <si>
    <t>Rnd 9</t>
  </si>
  <si>
    <t>Rnd 10</t>
  </si>
  <si>
    <t>Autotest</t>
  </si>
  <si>
    <t>Best 4</t>
  </si>
  <si>
    <t>M/Venue Autotest</t>
  </si>
  <si>
    <t>Overall Championship</t>
  </si>
  <si>
    <t>1st</t>
  </si>
  <si>
    <t>2nd</t>
  </si>
  <si>
    <t>3rd</t>
  </si>
  <si>
    <t>Novice Class</t>
  </si>
  <si>
    <t>Beginners Class</t>
  </si>
  <si>
    <t>Autotest Championship</t>
  </si>
  <si>
    <t>Intermediates</t>
  </si>
  <si>
    <t>Experts</t>
  </si>
  <si>
    <t>Production Car Trial</t>
  </si>
  <si>
    <t>Rnd 11</t>
  </si>
  <si>
    <t>Intermediate Class</t>
  </si>
  <si>
    <t>Expert Class</t>
  </si>
  <si>
    <t>Christopher Evans</t>
  </si>
  <si>
    <t>Eamonn Byrne</t>
  </si>
  <si>
    <t>Liam Cashman</t>
  </si>
  <si>
    <t>Frank Lenehan</t>
  </si>
  <si>
    <t>Richard Meeke</t>
  </si>
  <si>
    <t>Philip O'Reilly</t>
  </si>
  <si>
    <t>Brian Kingston</t>
  </si>
  <si>
    <t>John O'Reilly</t>
  </si>
  <si>
    <t>David Meeke</t>
  </si>
  <si>
    <t>Craig MacWilliam</t>
  </si>
  <si>
    <t>Piers MacFheorais</t>
  </si>
  <si>
    <t>Mick Kehoe</t>
  </si>
  <si>
    <t>James Mansfield</t>
  </si>
  <si>
    <t>Stephen Briggs</t>
  </si>
  <si>
    <t>Owen Murray</t>
  </si>
  <si>
    <t>Andrew Boland</t>
  </si>
  <si>
    <t>Colin Sheridan</t>
  </si>
  <si>
    <t>Angus Johnson</t>
  </si>
  <si>
    <t>Mark Nugent</t>
  </si>
  <si>
    <t>Jack Quinn</t>
  </si>
  <si>
    <t>Declan Furlong</t>
  </si>
  <si>
    <t>Matthew Walsh</t>
  </si>
  <si>
    <t>Conal O'Neill</t>
  </si>
  <si>
    <t>Susan Briggs</t>
  </si>
  <si>
    <t>No of Beginners</t>
  </si>
  <si>
    <t>No of Novices</t>
  </si>
  <si>
    <t>No of Intermediates</t>
  </si>
  <si>
    <t>No of Experts</t>
  </si>
  <si>
    <t>Full Championship</t>
  </si>
  <si>
    <t>Overall</t>
  </si>
  <si>
    <t>No. of Beginners</t>
  </si>
  <si>
    <t>No. of Novices</t>
  </si>
  <si>
    <t>No. of Intermediates</t>
  </si>
  <si>
    <t>No. of Experts</t>
  </si>
  <si>
    <t>No. Overall</t>
  </si>
  <si>
    <t>David Campion</t>
  </si>
  <si>
    <t>Overall Premier Award</t>
  </si>
  <si>
    <t>Cathal O'Carroll</t>
  </si>
  <si>
    <t>Niall Murray</t>
  </si>
  <si>
    <t>Joe Doran</t>
  </si>
  <si>
    <t>Eddie Peterson</t>
  </si>
  <si>
    <t>Gerard Keane</t>
  </si>
  <si>
    <t>Michael Cullen</t>
  </si>
  <si>
    <t>Jay Donegan</t>
  </si>
  <si>
    <t>Darren Quille</t>
  </si>
  <si>
    <t>Eoin Murray</t>
  </si>
  <si>
    <t>Guy MacWilliam</t>
  </si>
  <si>
    <t>Rnd 12</t>
  </si>
  <si>
    <t>Rnd 13</t>
  </si>
  <si>
    <t>Best 9</t>
  </si>
  <si>
    <t>Simon Brien</t>
  </si>
  <si>
    <t>Jack Brien</t>
  </si>
  <si>
    <t>Rod McGovern</t>
  </si>
  <si>
    <t>Andy Johnson</t>
  </si>
  <si>
    <t>Trevor Hamilton</t>
  </si>
  <si>
    <t>Kevin Fitzgerald</t>
  </si>
  <si>
    <t>Simon Evans</t>
  </si>
  <si>
    <t>David Forde</t>
  </si>
  <si>
    <t>Robert Howard</t>
  </si>
  <si>
    <t>Darren Griffin</t>
  </si>
  <si>
    <t>Simon Love</t>
  </si>
  <si>
    <t>Keith Shaw</t>
  </si>
  <si>
    <t>Anthony Freeney</t>
  </si>
  <si>
    <t>Dave McAulay</t>
  </si>
  <si>
    <t>Donal Smith</t>
  </si>
  <si>
    <t>Martin Nugent</t>
  </si>
  <si>
    <t>Daniel Byrne</t>
  </si>
  <si>
    <t>2019 TDC Championship Awards</t>
  </si>
  <si>
    <t>Austin Quille</t>
  </si>
  <si>
    <t>Bernard Bradley</t>
  </si>
  <si>
    <t>James Crowe</t>
  </si>
  <si>
    <t>Jason Bracken</t>
  </si>
  <si>
    <t>Ian Howard</t>
  </si>
  <si>
    <t>Derek Lenehan</t>
  </si>
  <si>
    <t>David Griffin</t>
  </si>
  <si>
    <t>Shane Dunne</t>
  </si>
  <si>
    <t>Patrick Johnson</t>
  </si>
  <si>
    <t>Owen Cullen</t>
  </si>
  <si>
    <t>Ian Sutton</t>
  </si>
  <si>
    <t>Dermot Johnson</t>
  </si>
  <si>
    <t>Robert Griffin</t>
  </si>
  <si>
    <t>Bill Griffin</t>
  </si>
  <si>
    <t>Francis Rhatigan</t>
  </si>
  <si>
    <t>Vinnie Fitzsimmon</t>
  </si>
  <si>
    <t>Trevor O'Brien</t>
  </si>
  <si>
    <t>Sean Cullen</t>
  </si>
  <si>
    <t>Reid Thomas</t>
  </si>
  <si>
    <t>Suzanne Cobban</t>
  </si>
  <si>
    <t>John Nolan</t>
  </si>
  <si>
    <t>Eoin Noonan</t>
  </si>
  <si>
    <t>Alex Denning</t>
  </si>
  <si>
    <t>Leo Nulty</t>
  </si>
  <si>
    <t>Zoe Briggs</t>
  </si>
  <si>
    <t>Aoife Ryan</t>
  </si>
  <si>
    <t>Robert Bruton</t>
  </si>
  <si>
    <t>Sam Briggs</t>
  </si>
  <si>
    <t>Conor Clarke</t>
  </si>
  <si>
    <t>Adam Geraghty</t>
  </si>
  <si>
    <t>Ben McIntrye</t>
  </si>
  <si>
    <t>Ben McIntyre</t>
  </si>
  <si>
    <t>Paul McPhillips</t>
  </si>
  <si>
    <t>Paul Coyne</t>
  </si>
  <si>
    <t>Craig Brownell</t>
  </si>
  <si>
    <t>Frank O'Donoghue</t>
  </si>
  <si>
    <t>Charlotte O'Shaughnessy</t>
  </si>
  <si>
    <t>Damien Doran</t>
  </si>
  <si>
    <t>Whitby Moynan</t>
  </si>
  <si>
    <t>Patricia Denning</t>
  </si>
  <si>
    <t>Lar Hogan</t>
  </si>
  <si>
    <t>Joe Downey</t>
  </si>
  <si>
    <t>Mark Geraghty</t>
  </si>
  <si>
    <t>Kieran Garahy</t>
  </si>
  <si>
    <t>Damien O'Meara</t>
  </si>
  <si>
    <t>Kevin Dempsey</t>
  </si>
  <si>
    <t>Lukasz Choma</t>
  </si>
  <si>
    <t>Ciaran Garahy</t>
  </si>
  <si>
    <t>Luke O'Neill</t>
  </si>
  <si>
    <t>Finbarr O'Neill</t>
  </si>
  <si>
    <t>Kevin Maher</t>
  </si>
  <si>
    <t>Patrick O'Leary</t>
  </si>
  <si>
    <t>Declan Burke</t>
  </si>
  <si>
    <t>Mark Shanahan</t>
  </si>
  <si>
    <t>Zara Moynan</t>
  </si>
  <si>
    <t>Timmy Ryan</t>
  </si>
  <si>
    <t>Eoin Longworth</t>
  </si>
  <si>
    <t>Ray Nangle</t>
  </si>
  <si>
    <t>Richie Nangle</t>
  </si>
  <si>
    <t>Morgan Evans</t>
  </si>
  <si>
    <t>Enda Byrne</t>
  </si>
  <si>
    <t>Siobhan McCann</t>
  </si>
  <si>
    <t>Alex Lyons</t>
  </si>
  <si>
    <t>Philip Hughes</t>
  </si>
  <si>
    <t>Patricia Wojnar</t>
  </si>
  <si>
    <t>Eoghan Kavanagh</t>
  </si>
  <si>
    <t>Rory O'Connor</t>
  </si>
  <si>
    <t>Mike Keane</t>
  </si>
  <si>
    <t>Mark Doran</t>
  </si>
  <si>
    <t>John McAssey</t>
  </si>
  <si>
    <t>James Driver</t>
  </si>
  <si>
    <t>Chris Byrne</t>
  </si>
  <si>
    <t>Willie Fenton</t>
  </si>
  <si>
    <t>Mark Wheatley</t>
  </si>
  <si>
    <t>Cameron Fenton</t>
  </si>
  <si>
    <t>Dmitry Firsov</t>
  </si>
  <si>
    <t>Alex Round</t>
  </si>
  <si>
    <t>William Nolan</t>
  </si>
  <si>
    <t>Hugh Prior</t>
  </si>
  <si>
    <t>Anthony Devine</t>
  </si>
  <si>
    <t>Maurice McMonagle</t>
  </si>
  <si>
    <t>Peter Geraghty</t>
  </si>
  <si>
    <t>Percy Pennefather</t>
  </si>
  <si>
    <t>Eric Byrne</t>
  </si>
  <si>
    <t>Peter Campbell</t>
  </si>
  <si>
    <t>Paddy Redmond</t>
  </si>
  <si>
    <t>Joe McCann</t>
  </si>
  <si>
    <t>Myles O'Reilly</t>
  </si>
  <si>
    <t>Alan Murton</t>
  </si>
  <si>
    <t>Garrett Kennedy</t>
  </si>
  <si>
    <t>Brian Flanagan</t>
  </si>
  <si>
    <t>Niall Dalton</t>
  </si>
  <si>
    <t>Donal Arundel</t>
  </si>
  <si>
    <t>Sam Coyne</t>
  </si>
  <si>
    <t>Josh Coyne</t>
  </si>
  <si>
    <t>Ciaran Nutty</t>
  </si>
  <si>
    <t>Richard Schneider</t>
  </si>
  <si>
    <t>Gerard O'Connor</t>
  </si>
  <si>
    <t>Guy Foster</t>
  </si>
  <si>
    <t>James Wilson</t>
  </si>
  <si>
    <t>Jonni McDaid</t>
  </si>
  <si>
    <t>Chris Grimes</t>
  </si>
  <si>
    <t>Paul Lowther</t>
  </si>
  <si>
    <t>Christopher Grimes</t>
  </si>
  <si>
    <t>Cian Power</t>
  </si>
  <si>
    <t>George McMillan</t>
  </si>
  <si>
    <t>Paul Phelan</t>
  </si>
  <si>
    <t>Dylan McLoughlin</t>
  </si>
  <si>
    <t>Dylan NcLoughlin</t>
  </si>
  <si>
    <t>Ronnie Griffin</t>
  </si>
  <si>
    <t>Kevin O'Rourke</t>
  </si>
  <si>
    <t>John Farrelly</t>
  </si>
  <si>
    <t>Ken Fleming</t>
  </si>
  <si>
    <t>Mark Walsh</t>
  </si>
  <si>
    <t>Burschi Wojnar</t>
  </si>
  <si>
    <t>Michael Mulady</t>
  </si>
  <si>
    <t>Stephen Maher</t>
  </si>
  <si>
    <t>Georgia Stevenson</t>
  </si>
  <si>
    <t>Billy Crosbie</t>
  </si>
  <si>
    <t>David Nugent</t>
  </si>
  <si>
    <t>Kevin Dunne</t>
  </si>
  <si>
    <t>Alex Lambert</t>
  </si>
  <si>
    <t>Mick Murphy</t>
  </si>
  <si>
    <t>Dave Campion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</si>
</sst>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6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0" fontId="31" fillId="0" borderId="6" applyNumberFormat="0" applyFill="0" applyAlignment="0" applyProtection="0"/>
    <xf numFmtId="0" fontId="32" fillId="29" borderId="0" applyNumberFormat="0" applyBorder="0" applyAlignment="0" applyProtection="0"/>
    <xf numFmtId="0" fontId="0" fillId="30" borderId="7" applyNumberFormat="0" applyFont="0" applyAlignment="0" applyProtection="0"/>
    <xf numFmtId="0" fontId="33" fillId="25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="140" zoomScaleNormal="140" zoomScalePageLayoutView="0" workbookViewId="0" topLeftCell="A1">
      <selection activeCell="A1" sqref="A1"/>
    </sheetView>
  </sheetViews>
  <sheetFormatPr defaultColWidth="8.8515625" defaultRowHeight="12.75"/>
  <cols>
    <col min="1" max="1" width="22.421875" style="0" customWidth="1"/>
  </cols>
  <sheetData>
    <row r="2" ht="12.75">
      <c r="A2" s="7" t="s">
        <v>97</v>
      </c>
    </row>
    <row r="4" ht="12.75" thickBot="1"/>
    <row r="5" spans="1:7" ht="13.5" thickBot="1">
      <c r="A5" s="8"/>
      <c r="B5" s="9"/>
      <c r="C5" s="10" t="s">
        <v>58</v>
      </c>
      <c r="D5" s="11"/>
      <c r="E5" s="8"/>
      <c r="F5" s="10" t="s">
        <v>23</v>
      </c>
      <c r="G5" s="9"/>
    </row>
    <row r="6" spans="1:7" ht="12.75">
      <c r="A6" s="12"/>
      <c r="B6" s="15"/>
      <c r="C6" s="16"/>
      <c r="D6" s="17"/>
      <c r="E6" s="15"/>
      <c r="F6" s="16"/>
      <c r="G6" s="17"/>
    </row>
    <row r="7" spans="1:7" ht="12.75" thickBot="1">
      <c r="A7" s="13" t="s">
        <v>66</v>
      </c>
      <c r="B7" s="18"/>
      <c r="C7" s="35" t="s">
        <v>34</v>
      </c>
      <c r="D7" s="21"/>
      <c r="E7" s="18"/>
      <c r="F7" s="35" t="s">
        <v>34</v>
      </c>
      <c r="G7" s="21"/>
    </row>
    <row r="8" spans="1:7" ht="12.75">
      <c r="A8" s="14"/>
      <c r="B8" s="5"/>
      <c r="D8" s="22"/>
      <c r="E8" s="5"/>
      <c r="G8" s="22"/>
    </row>
    <row r="9" spans="1:7" ht="12.75">
      <c r="A9" s="14" t="s">
        <v>22</v>
      </c>
      <c r="B9" s="5" t="s">
        <v>18</v>
      </c>
      <c r="C9" t="s">
        <v>71</v>
      </c>
      <c r="D9" s="22"/>
      <c r="E9" s="5" t="s">
        <v>18</v>
      </c>
      <c r="F9" s="36" t="s">
        <v>71</v>
      </c>
      <c r="G9" s="22"/>
    </row>
    <row r="10" spans="1:7" ht="12.75">
      <c r="A10" s="14"/>
      <c r="B10" s="5" t="s">
        <v>19</v>
      </c>
      <c r="C10" t="s">
        <v>53</v>
      </c>
      <c r="D10" s="22"/>
      <c r="E10" s="5" t="s">
        <v>19</v>
      </c>
      <c r="F10" t="s">
        <v>53</v>
      </c>
      <c r="G10" s="22"/>
    </row>
    <row r="11" spans="1:7" ht="12.75" thickBot="1">
      <c r="A11" s="13"/>
      <c r="B11" s="6" t="s">
        <v>20</v>
      </c>
      <c r="C11" t="s">
        <v>76</v>
      </c>
      <c r="D11" s="23"/>
      <c r="E11" s="6" t="s">
        <v>20</v>
      </c>
      <c r="F11" t="s">
        <v>125</v>
      </c>
      <c r="G11" s="23"/>
    </row>
    <row r="12" spans="1:7" ht="12.75">
      <c r="A12" s="12"/>
      <c r="B12" s="4"/>
      <c r="C12" s="24"/>
      <c r="D12" s="25"/>
      <c r="E12" s="4"/>
      <c r="F12" s="24"/>
      <c r="G12" s="25"/>
    </row>
    <row r="13" spans="1:7" ht="12.75">
      <c r="A13" s="14" t="s">
        <v>21</v>
      </c>
      <c r="B13" s="5" t="s">
        <v>18</v>
      </c>
      <c r="C13" s="36" t="s">
        <v>123</v>
      </c>
      <c r="D13" s="22"/>
      <c r="E13" s="5" t="s">
        <v>18</v>
      </c>
      <c r="F13" s="36" t="s">
        <v>123</v>
      </c>
      <c r="G13" s="22"/>
    </row>
    <row r="14" spans="1:7" ht="12.75">
      <c r="A14" s="14"/>
      <c r="B14" s="5" t="s">
        <v>19</v>
      </c>
      <c r="C14" s="36" t="s">
        <v>82</v>
      </c>
      <c r="D14" s="22"/>
      <c r="E14" s="5"/>
      <c r="F14" s="36"/>
      <c r="G14" s="22"/>
    </row>
    <row r="15" spans="1:7" ht="12.75" thickBot="1">
      <c r="A15" s="13"/>
      <c r="B15" s="6" t="s">
        <v>20</v>
      </c>
      <c r="C15" s="19" t="s">
        <v>45</v>
      </c>
      <c r="D15" s="23"/>
      <c r="E15" s="6"/>
      <c r="F15" s="19"/>
      <c r="G15" s="23"/>
    </row>
    <row r="16" spans="1:7" ht="12.75">
      <c r="A16" s="14"/>
      <c r="B16" s="5"/>
      <c r="D16" s="22"/>
      <c r="E16" s="5"/>
      <c r="G16" s="22"/>
    </row>
    <row r="17" spans="1:7" ht="12.75">
      <c r="A17" s="14" t="s">
        <v>28</v>
      </c>
      <c r="B17" s="5" t="s">
        <v>18</v>
      </c>
      <c r="C17" t="s">
        <v>92</v>
      </c>
      <c r="D17" s="22"/>
      <c r="E17" s="5" t="s">
        <v>18</v>
      </c>
      <c r="F17" s="36" t="s">
        <v>67</v>
      </c>
      <c r="G17" s="22"/>
    </row>
    <row r="18" spans="1:7" ht="12.75">
      <c r="A18" s="14"/>
      <c r="B18" s="5" t="s">
        <v>19</v>
      </c>
      <c r="C18" t="s">
        <v>221</v>
      </c>
      <c r="D18" s="22"/>
      <c r="E18" s="5" t="s">
        <v>19</v>
      </c>
      <c r="F18" s="36" t="s">
        <v>92</v>
      </c>
      <c r="G18" s="22"/>
    </row>
    <row r="19" spans="1:7" ht="12.75" thickBot="1">
      <c r="A19" s="13"/>
      <c r="B19" s="6" t="s">
        <v>20</v>
      </c>
      <c r="C19" s="19" t="s">
        <v>41</v>
      </c>
      <c r="D19" s="23"/>
      <c r="E19" s="6" t="s">
        <v>20</v>
      </c>
      <c r="F19" s="19" t="s">
        <v>65</v>
      </c>
      <c r="G19" s="23"/>
    </row>
    <row r="20" spans="1:7" ht="12.75">
      <c r="A20" s="14"/>
      <c r="B20" s="5"/>
      <c r="D20" s="22"/>
      <c r="E20" s="5"/>
      <c r="G20" s="22"/>
    </row>
    <row r="21" spans="1:7" ht="12.75">
      <c r="A21" s="14" t="s">
        <v>29</v>
      </c>
      <c r="B21" s="5" t="s">
        <v>18</v>
      </c>
      <c r="C21" t="s">
        <v>32</v>
      </c>
      <c r="D21" s="22"/>
      <c r="E21" s="5" t="s">
        <v>18</v>
      </c>
      <c r="F21" s="36" t="s">
        <v>40</v>
      </c>
      <c r="G21" s="22"/>
    </row>
    <row r="22" spans="1:7" ht="12.75">
      <c r="A22" s="14"/>
      <c r="B22" s="5" t="s">
        <v>19</v>
      </c>
      <c r="C22" t="s">
        <v>40</v>
      </c>
      <c r="D22" s="22"/>
      <c r="E22" s="5" t="s">
        <v>19</v>
      </c>
      <c r="F22" s="36" t="s">
        <v>118</v>
      </c>
      <c r="G22" s="22"/>
    </row>
    <row r="23" spans="1:7" ht="12.75" thickBot="1">
      <c r="A23" s="13"/>
      <c r="B23" s="6" t="s">
        <v>20</v>
      </c>
      <c r="C23" s="19" t="s">
        <v>118</v>
      </c>
      <c r="D23" s="23"/>
      <c r="E23" s="6" t="s">
        <v>20</v>
      </c>
      <c r="F23" s="19" t="s">
        <v>35</v>
      </c>
      <c r="G23" s="2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2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2.421875" style="1" customWidth="1"/>
    <col min="2" max="2" width="18.421875" style="0" bestFit="1" customWidth="1"/>
    <col min="3" max="15" width="9.7109375" style="1" customWidth="1"/>
    <col min="16" max="16" width="12.421875" style="1" bestFit="1" customWidth="1"/>
    <col min="17" max="17" width="9.140625" style="1" customWidth="1"/>
  </cols>
  <sheetData>
    <row r="1" spans="4:15" ht="12.7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7" ht="12.75">
      <c r="C2" s="1" t="s">
        <v>1</v>
      </c>
      <c r="D2" s="1" t="s">
        <v>2</v>
      </c>
      <c r="E2" s="1" t="s">
        <v>3</v>
      </c>
      <c r="F2" s="27" t="s">
        <v>4</v>
      </c>
      <c r="G2" s="27" t="s">
        <v>5</v>
      </c>
      <c r="H2" s="27" t="s">
        <v>6</v>
      </c>
      <c r="I2" s="27" t="s">
        <v>10</v>
      </c>
      <c r="J2" s="27" t="s">
        <v>11</v>
      </c>
      <c r="K2" s="27" t="s">
        <v>12</v>
      </c>
      <c r="L2" s="27" t="s">
        <v>13</v>
      </c>
      <c r="M2" s="27" t="s">
        <v>27</v>
      </c>
      <c r="N2" s="27" t="s">
        <v>77</v>
      </c>
      <c r="O2" s="27" t="s">
        <v>78</v>
      </c>
      <c r="P2" s="37"/>
      <c r="Q2" s="37"/>
    </row>
    <row r="3" spans="1:17" ht="26.25" customHeight="1">
      <c r="A3" s="20" t="s">
        <v>58</v>
      </c>
      <c r="C3" s="20" t="s">
        <v>16</v>
      </c>
      <c r="D3" s="3" t="s">
        <v>14</v>
      </c>
      <c r="E3" s="3" t="s">
        <v>16</v>
      </c>
      <c r="F3" s="28" t="s">
        <v>14</v>
      </c>
      <c r="G3" s="28" t="s">
        <v>26</v>
      </c>
      <c r="H3" s="29" t="s">
        <v>14</v>
      </c>
      <c r="I3" s="28" t="s">
        <v>16</v>
      </c>
      <c r="J3" s="3" t="s">
        <v>26</v>
      </c>
      <c r="K3" s="3" t="s">
        <v>14</v>
      </c>
      <c r="L3" s="20" t="s">
        <v>16</v>
      </c>
      <c r="M3" s="2" t="s">
        <v>14</v>
      </c>
      <c r="N3" s="2" t="s">
        <v>14</v>
      </c>
      <c r="O3" s="3" t="s">
        <v>16</v>
      </c>
      <c r="P3" s="38" t="s">
        <v>17</v>
      </c>
      <c r="Q3" s="38"/>
    </row>
    <row r="4" spans="2:17" ht="12.75">
      <c r="B4" t="s">
        <v>0</v>
      </c>
      <c r="C4" s="2">
        <v>43492</v>
      </c>
      <c r="D4" s="2">
        <v>43548</v>
      </c>
      <c r="E4" s="2">
        <v>43562</v>
      </c>
      <c r="F4" s="2">
        <v>43583</v>
      </c>
      <c r="G4" s="2">
        <v>43597</v>
      </c>
      <c r="H4" s="2">
        <v>43621</v>
      </c>
      <c r="I4" s="2">
        <v>43646</v>
      </c>
      <c r="J4" s="2">
        <v>43656</v>
      </c>
      <c r="K4" s="2">
        <v>43688</v>
      </c>
      <c r="L4" s="2">
        <v>43702</v>
      </c>
      <c r="M4" s="2">
        <v>43751</v>
      </c>
      <c r="N4" s="2">
        <v>43786</v>
      </c>
      <c r="O4" s="2">
        <v>43461</v>
      </c>
      <c r="P4" s="1" t="s">
        <v>7</v>
      </c>
      <c r="Q4" s="27" t="s">
        <v>79</v>
      </c>
    </row>
    <row r="6" ht="12.75">
      <c r="A6" s="1" t="s">
        <v>8</v>
      </c>
    </row>
    <row r="7" spans="1:17" ht="12.75">
      <c r="A7" s="1">
        <v>1</v>
      </c>
      <c r="B7" s="31" t="s">
        <v>71</v>
      </c>
      <c r="C7" s="1">
        <v>19</v>
      </c>
      <c r="D7" s="1">
        <v>18</v>
      </c>
      <c r="E7" s="1">
        <v>17</v>
      </c>
      <c r="F7" s="1">
        <v>19</v>
      </c>
      <c r="G7" s="1">
        <v>17</v>
      </c>
      <c r="H7" s="1">
        <v>20</v>
      </c>
      <c r="I7" s="1">
        <v>15</v>
      </c>
      <c r="K7" s="1">
        <v>20</v>
      </c>
      <c r="M7" s="1">
        <v>19</v>
      </c>
      <c r="P7" s="1">
        <f aca="true" t="shared" si="0" ref="P7:P38">SUM(C7:O7)</f>
        <v>164</v>
      </c>
      <c r="Q7" s="1">
        <f aca="true" t="shared" si="1" ref="Q7:Q38">P7</f>
        <v>164</v>
      </c>
    </row>
    <row r="8" spans="1:17" ht="12.75">
      <c r="A8" s="1">
        <f>A7+1</f>
        <v>2</v>
      </c>
      <c r="B8" s="31" t="s">
        <v>53</v>
      </c>
      <c r="C8" s="1">
        <v>7</v>
      </c>
      <c r="D8" s="1">
        <v>15</v>
      </c>
      <c r="G8" s="1">
        <v>18</v>
      </c>
      <c r="I8" s="1">
        <v>12</v>
      </c>
      <c r="J8" s="1">
        <v>18</v>
      </c>
      <c r="K8" s="1">
        <v>19</v>
      </c>
      <c r="L8" s="1">
        <v>16</v>
      </c>
      <c r="M8" s="1">
        <v>17</v>
      </c>
      <c r="O8" s="1">
        <v>14</v>
      </c>
      <c r="P8" s="1">
        <f t="shared" si="0"/>
        <v>136</v>
      </c>
      <c r="Q8" s="1">
        <f t="shared" si="1"/>
        <v>136</v>
      </c>
    </row>
    <row r="9" spans="1:17" ht="12.75">
      <c r="A9" s="1">
        <f aca="true" t="shared" si="2" ref="A9:A48">A8+1</f>
        <v>3</v>
      </c>
      <c r="B9" s="31" t="s">
        <v>76</v>
      </c>
      <c r="C9" s="1">
        <v>15</v>
      </c>
      <c r="D9" s="1">
        <v>17</v>
      </c>
      <c r="E9" s="1">
        <v>14</v>
      </c>
      <c r="I9" s="1">
        <v>19</v>
      </c>
      <c r="J9" s="1">
        <v>16</v>
      </c>
      <c r="L9" s="1">
        <v>19</v>
      </c>
      <c r="O9" s="1">
        <v>18</v>
      </c>
      <c r="P9" s="1">
        <f t="shared" si="0"/>
        <v>118</v>
      </c>
      <c r="Q9" s="1">
        <f t="shared" si="1"/>
        <v>118</v>
      </c>
    </row>
    <row r="10" spans="1:17" ht="12.75">
      <c r="A10" s="1">
        <f t="shared" si="2"/>
        <v>4</v>
      </c>
      <c r="B10" s="31" t="s">
        <v>125</v>
      </c>
      <c r="D10" s="1">
        <v>14</v>
      </c>
      <c r="E10" s="1">
        <v>9</v>
      </c>
      <c r="G10" s="1">
        <v>19</v>
      </c>
      <c r="H10" s="1">
        <v>19</v>
      </c>
      <c r="I10" s="1">
        <v>10</v>
      </c>
      <c r="J10" s="1">
        <v>17</v>
      </c>
      <c r="K10" s="1">
        <v>18</v>
      </c>
      <c r="P10" s="1">
        <f t="shared" si="0"/>
        <v>106</v>
      </c>
      <c r="Q10" s="1">
        <f t="shared" si="1"/>
        <v>106</v>
      </c>
    </row>
    <row r="11" spans="1:17" ht="12.75">
      <c r="A11" s="1">
        <f t="shared" si="2"/>
        <v>5</v>
      </c>
      <c r="B11" s="32" t="s">
        <v>187</v>
      </c>
      <c r="J11" s="1">
        <v>15</v>
      </c>
      <c r="L11" s="1">
        <v>17</v>
      </c>
      <c r="M11" s="1">
        <v>20</v>
      </c>
      <c r="N11" s="1">
        <v>16</v>
      </c>
      <c r="O11" s="1">
        <v>16</v>
      </c>
      <c r="P11" s="1">
        <f t="shared" si="0"/>
        <v>84</v>
      </c>
      <c r="Q11" s="1">
        <f t="shared" si="1"/>
        <v>84</v>
      </c>
    </row>
    <row r="12" spans="1:17" ht="12.75">
      <c r="A12" s="1">
        <f t="shared" si="2"/>
        <v>6</v>
      </c>
      <c r="B12" s="31" t="s">
        <v>126</v>
      </c>
      <c r="E12" s="1">
        <v>20</v>
      </c>
      <c r="F12" s="1">
        <v>20</v>
      </c>
      <c r="I12" s="1">
        <v>20</v>
      </c>
      <c r="L12" s="1">
        <v>20</v>
      </c>
      <c r="P12" s="1">
        <f t="shared" si="0"/>
        <v>80</v>
      </c>
      <c r="Q12" s="1">
        <f t="shared" si="1"/>
        <v>80</v>
      </c>
    </row>
    <row r="13" spans="1:17" ht="12.75">
      <c r="A13" s="1">
        <f t="shared" si="2"/>
        <v>7</v>
      </c>
      <c r="B13" s="31" t="s">
        <v>124</v>
      </c>
      <c r="D13" s="1">
        <v>16</v>
      </c>
      <c r="E13" s="1">
        <v>15</v>
      </c>
      <c r="F13" s="1">
        <v>13</v>
      </c>
      <c r="I13" s="1">
        <v>17</v>
      </c>
      <c r="N13" s="1">
        <v>17</v>
      </c>
      <c r="P13" s="1">
        <f t="shared" si="0"/>
        <v>78</v>
      </c>
      <c r="Q13" s="1">
        <f t="shared" si="1"/>
        <v>78</v>
      </c>
    </row>
    <row r="14" spans="1:17" ht="12.75">
      <c r="A14" s="1">
        <f t="shared" si="2"/>
        <v>8</v>
      </c>
      <c r="B14" s="31" t="s">
        <v>94</v>
      </c>
      <c r="C14" s="1">
        <v>12</v>
      </c>
      <c r="E14" s="1">
        <v>18</v>
      </c>
      <c r="G14" s="1">
        <v>20</v>
      </c>
      <c r="I14" s="1">
        <v>11</v>
      </c>
      <c r="P14" s="1">
        <f t="shared" si="0"/>
        <v>61</v>
      </c>
      <c r="Q14" s="1">
        <f t="shared" si="1"/>
        <v>61</v>
      </c>
    </row>
    <row r="15" spans="1:17" ht="12.75">
      <c r="A15" s="1">
        <f t="shared" si="2"/>
        <v>9</v>
      </c>
      <c r="B15" s="31" t="s">
        <v>52</v>
      </c>
      <c r="C15" s="1">
        <v>4</v>
      </c>
      <c r="F15" s="1">
        <v>16</v>
      </c>
      <c r="I15" s="1">
        <v>16</v>
      </c>
      <c r="M15" s="1">
        <v>16</v>
      </c>
      <c r="P15" s="1">
        <f t="shared" si="0"/>
        <v>52</v>
      </c>
      <c r="Q15" s="1">
        <f t="shared" si="1"/>
        <v>52</v>
      </c>
    </row>
    <row r="16" spans="1:17" ht="12.75">
      <c r="A16" s="1">
        <f t="shared" si="2"/>
        <v>10</v>
      </c>
      <c r="B16" s="31" t="s">
        <v>131</v>
      </c>
      <c r="E16" s="1">
        <v>11</v>
      </c>
      <c r="L16" s="1">
        <v>18</v>
      </c>
      <c r="O16" s="1">
        <v>15</v>
      </c>
      <c r="P16" s="1">
        <f t="shared" si="0"/>
        <v>44</v>
      </c>
      <c r="Q16" s="1">
        <f t="shared" si="1"/>
        <v>44</v>
      </c>
    </row>
    <row r="17" spans="1:17" ht="12.75">
      <c r="A17" s="1">
        <f t="shared" si="2"/>
        <v>11</v>
      </c>
      <c r="B17" s="32" t="s">
        <v>201</v>
      </c>
      <c r="N17" s="1">
        <v>20</v>
      </c>
      <c r="O17" s="1">
        <v>20</v>
      </c>
      <c r="P17" s="1">
        <f t="shared" si="0"/>
        <v>40</v>
      </c>
      <c r="Q17" s="1">
        <f t="shared" si="1"/>
        <v>40</v>
      </c>
    </row>
    <row r="18" spans="1:17" ht="12.75">
      <c r="A18" s="1">
        <f>A17+1</f>
        <v>12</v>
      </c>
      <c r="B18" s="31" t="s">
        <v>100</v>
      </c>
      <c r="C18" s="1">
        <v>20</v>
      </c>
      <c r="N18" s="1">
        <v>18</v>
      </c>
      <c r="P18" s="1">
        <f t="shared" si="0"/>
        <v>38</v>
      </c>
      <c r="Q18" s="1">
        <f t="shared" si="1"/>
        <v>38</v>
      </c>
    </row>
    <row r="19" spans="1:17" ht="12.75">
      <c r="A19" s="1">
        <f>A18+1</f>
        <v>13</v>
      </c>
      <c r="B19" s="31" t="s">
        <v>121</v>
      </c>
      <c r="D19" s="1">
        <v>19</v>
      </c>
      <c r="N19" s="1">
        <v>19</v>
      </c>
      <c r="P19" s="1">
        <f t="shared" si="0"/>
        <v>38</v>
      </c>
      <c r="Q19" s="1">
        <f t="shared" si="1"/>
        <v>38</v>
      </c>
    </row>
    <row r="20" spans="1:17" ht="12.75">
      <c r="A20" s="1">
        <f t="shared" si="2"/>
        <v>14</v>
      </c>
      <c r="B20" s="31" t="s">
        <v>107</v>
      </c>
      <c r="C20" s="1">
        <v>17</v>
      </c>
      <c r="E20" s="1">
        <v>16</v>
      </c>
      <c r="P20" s="1">
        <f t="shared" si="0"/>
        <v>33</v>
      </c>
      <c r="Q20" s="1">
        <f t="shared" si="1"/>
        <v>33</v>
      </c>
    </row>
    <row r="21" spans="1:17" ht="12.75">
      <c r="A21" s="1">
        <f t="shared" si="2"/>
        <v>15</v>
      </c>
      <c r="B21" s="31" t="s">
        <v>114</v>
      </c>
      <c r="C21" s="1">
        <v>8</v>
      </c>
      <c r="E21" s="1">
        <v>12</v>
      </c>
      <c r="I21" s="1">
        <v>13</v>
      </c>
      <c r="P21" s="1">
        <f t="shared" si="0"/>
        <v>33</v>
      </c>
      <c r="Q21" s="1">
        <f t="shared" si="1"/>
        <v>33</v>
      </c>
    </row>
    <row r="22" spans="1:17" ht="12.75">
      <c r="A22" s="1">
        <f t="shared" si="2"/>
        <v>16</v>
      </c>
      <c r="B22" s="32" t="s">
        <v>174</v>
      </c>
      <c r="I22" s="1">
        <v>8</v>
      </c>
      <c r="L22" s="1">
        <v>14</v>
      </c>
      <c r="O22" s="1">
        <v>10</v>
      </c>
      <c r="P22" s="1">
        <f t="shared" si="0"/>
        <v>32</v>
      </c>
      <c r="Q22" s="1">
        <f t="shared" si="1"/>
        <v>32</v>
      </c>
    </row>
    <row r="23" spans="1:17" ht="12.75">
      <c r="A23" s="1">
        <f t="shared" si="2"/>
        <v>17</v>
      </c>
      <c r="B23" s="32" t="s">
        <v>176</v>
      </c>
      <c r="I23" s="1">
        <v>0</v>
      </c>
      <c r="L23" s="1">
        <v>15</v>
      </c>
      <c r="M23" s="1">
        <v>15</v>
      </c>
      <c r="P23" s="1">
        <f t="shared" si="0"/>
        <v>30</v>
      </c>
      <c r="Q23" s="1">
        <f t="shared" si="1"/>
        <v>30</v>
      </c>
    </row>
    <row r="24" spans="1:17" ht="12.75">
      <c r="A24" s="1">
        <f t="shared" si="2"/>
        <v>18</v>
      </c>
      <c r="B24" s="32" t="s">
        <v>172</v>
      </c>
      <c r="I24" s="1">
        <v>14</v>
      </c>
      <c r="O24" s="1">
        <v>12</v>
      </c>
      <c r="P24" s="1">
        <f t="shared" si="0"/>
        <v>26</v>
      </c>
      <c r="Q24" s="1">
        <f t="shared" si="1"/>
        <v>26</v>
      </c>
    </row>
    <row r="25" spans="1:17" ht="12.75">
      <c r="A25" s="1">
        <f t="shared" si="2"/>
        <v>19</v>
      </c>
      <c r="B25" s="31" t="s">
        <v>91</v>
      </c>
      <c r="C25" s="1">
        <v>11</v>
      </c>
      <c r="F25" s="1">
        <v>11</v>
      </c>
      <c r="P25" s="1">
        <f t="shared" si="0"/>
        <v>22</v>
      </c>
      <c r="Q25" s="1">
        <f t="shared" si="1"/>
        <v>22</v>
      </c>
    </row>
    <row r="26" spans="1:17" ht="12.75">
      <c r="A26" s="1">
        <f t="shared" si="2"/>
        <v>20</v>
      </c>
      <c r="B26" s="32" t="s">
        <v>194</v>
      </c>
      <c r="M26" s="1">
        <v>18</v>
      </c>
      <c r="O26" s="1">
        <v>4</v>
      </c>
      <c r="P26" s="1">
        <f t="shared" si="0"/>
        <v>22</v>
      </c>
      <c r="Q26" s="1">
        <f t="shared" si="1"/>
        <v>22</v>
      </c>
    </row>
    <row r="27" spans="1:17" ht="12.75">
      <c r="A27" s="1">
        <f t="shared" si="2"/>
        <v>21</v>
      </c>
      <c r="B27" s="32" t="s">
        <v>191</v>
      </c>
      <c r="L27" s="1">
        <v>12</v>
      </c>
      <c r="O27" s="1">
        <v>9</v>
      </c>
      <c r="P27" s="1">
        <f t="shared" si="0"/>
        <v>21</v>
      </c>
      <c r="Q27" s="1">
        <f t="shared" si="1"/>
        <v>21</v>
      </c>
    </row>
    <row r="28" spans="1:17" ht="12.75">
      <c r="A28" s="1">
        <f t="shared" si="2"/>
        <v>22</v>
      </c>
      <c r="B28" s="31" t="s">
        <v>120</v>
      </c>
      <c r="D28" s="1">
        <v>20</v>
      </c>
      <c r="P28" s="1">
        <f t="shared" si="0"/>
        <v>20</v>
      </c>
      <c r="Q28" s="1">
        <f t="shared" si="1"/>
        <v>20</v>
      </c>
    </row>
    <row r="29" spans="1:17" ht="12.75">
      <c r="A29" s="1">
        <f t="shared" si="2"/>
        <v>23</v>
      </c>
      <c r="B29" s="32" t="s">
        <v>181</v>
      </c>
      <c r="J29" s="1">
        <v>20</v>
      </c>
      <c r="P29" s="1">
        <f t="shared" si="0"/>
        <v>20</v>
      </c>
      <c r="Q29" s="1">
        <f t="shared" si="1"/>
        <v>20</v>
      </c>
    </row>
    <row r="30" spans="1:17" ht="12.75">
      <c r="A30" s="1">
        <f t="shared" si="2"/>
        <v>24</v>
      </c>
      <c r="B30" s="31" t="s">
        <v>106</v>
      </c>
      <c r="C30" s="1">
        <v>19</v>
      </c>
      <c r="P30" s="1">
        <f t="shared" si="0"/>
        <v>19</v>
      </c>
      <c r="Q30" s="1">
        <f t="shared" si="1"/>
        <v>19</v>
      </c>
    </row>
    <row r="31" spans="1:17" ht="12.75">
      <c r="A31" s="1">
        <f t="shared" si="2"/>
        <v>25</v>
      </c>
      <c r="B31" s="31" t="s">
        <v>128</v>
      </c>
      <c r="E31" s="1">
        <v>19</v>
      </c>
      <c r="P31" s="1">
        <f t="shared" si="0"/>
        <v>19</v>
      </c>
      <c r="Q31" s="1">
        <f t="shared" si="1"/>
        <v>19</v>
      </c>
    </row>
    <row r="32" spans="1:17" ht="12.75">
      <c r="A32" s="1">
        <f t="shared" si="2"/>
        <v>26</v>
      </c>
      <c r="B32" s="32" t="s">
        <v>182</v>
      </c>
      <c r="J32" s="1">
        <v>19</v>
      </c>
      <c r="K32" s="1">
        <v>0</v>
      </c>
      <c r="P32" s="1">
        <f t="shared" si="0"/>
        <v>19</v>
      </c>
      <c r="Q32" s="1">
        <f t="shared" si="1"/>
        <v>19</v>
      </c>
    </row>
    <row r="33" spans="1:17" ht="12.75">
      <c r="A33" s="1">
        <f t="shared" si="2"/>
        <v>27</v>
      </c>
      <c r="B33" s="32" t="s">
        <v>209</v>
      </c>
      <c r="O33" s="1">
        <v>19</v>
      </c>
      <c r="P33" s="1">
        <f t="shared" si="0"/>
        <v>19</v>
      </c>
      <c r="Q33" s="1">
        <f t="shared" si="1"/>
        <v>19</v>
      </c>
    </row>
    <row r="34" spans="1:17" ht="12.75">
      <c r="A34" s="1">
        <f t="shared" si="2"/>
        <v>28</v>
      </c>
      <c r="B34" s="31" t="s">
        <v>89</v>
      </c>
      <c r="C34" s="1">
        <v>18</v>
      </c>
      <c r="P34" s="1">
        <f t="shared" si="0"/>
        <v>18</v>
      </c>
      <c r="Q34" s="1">
        <f t="shared" si="1"/>
        <v>18</v>
      </c>
    </row>
    <row r="35" spans="1:17" ht="12.75">
      <c r="A35" s="1">
        <f t="shared" si="2"/>
        <v>29</v>
      </c>
      <c r="B35" s="32" t="s">
        <v>143</v>
      </c>
      <c r="F35" s="1">
        <v>18</v>
      </c>
      <c r="P35" s="1">
        <f t="shared" si="0"/>
        <v>18</v>
      </c>
      <c r="Q35" s="1">
        <f t="shared" si="1"/>
        <v>18</v>
      </c>
    </row>
    <row r="36" spans="1:17" ht="12.75">
      <c r="A36" s="1">
        <f t="shared" si="2"/>
        <v>30</v>
      </c>
      <c r="B36" s="32" t="s">
        <v>171</v>
      </c>
      <c r="I36" s="1">
        <v>18</v>
      </c>
      <c r="P36" s="1">
        <f t="shared" si="0"/>
        <v>18</v>
      </c>
      <c r="Q36" s="1">
        <f t="shared" si="1"/>
        <v>18</v>
      </c>
    </row>
    <row r="37" spans="1:17" ht="12.75">
      <c r="A37" s="1">
        <f t="shared" si="2"/>
        <v>31</v>
      </c>
      <c r="B37" s="32" t="s">
        <v>144</v>
      </c>
      <c r="F37" s="1">
        <v>17</v>
      </c>
      <c r="P37" s="1">
        <f t="shared" si="0"/>
        <v>17</v>
      </c>
      <c r="Q37" s="1">
        <f t="shared" si="1"/>
        <v>17</v>
      </c>
    </row>
    <row r="38" spans="1:17" ht="12.75">
      <c r="A38" s="1">
        <f t="shared" si="2"/>
        <v>32</v>
      </c>
      <c r="B38" s="32" t="s">
        <v>212</v>
      </c>
      <c r="O38" s="1">
        <v>17</v>
      </c>
      <c r="P38" s="1">
        <f t="shared" si="0"/>
        <v>17</v>
      </c>
      <c r="Q38" s="1">
        <f t="shared" si="1"/>
        <v>17</v>
      </c>
    </row>
    <row r="39" spans="1:17" ht="12.75">
      <c r="A39" s="1">
        <f t="shared" si="2"/>
        <v>33</v>
      </c>
      <c r="B39" s="31" t="s">
        <v>108</v>
      </c>
      <c r="C39" s="1">
        <v>16</v>
      </c>
      <c r="P39" s="1">
        <f aca="true" t="shared" si="3" ref="P39:P70">SUM(C39:O39)</f>
        <v>16</v>
      </c>
      <c r="Q39" s="1">
        <f aca="true" t="shared" si="4" ref="Q39:Q70">P39</f>
        <v>16</v>
      </c>
    </row>
    <row r="40" spans="1:17" ht="12.75">
      <c r="A40" s="1">
        <f t="shared" si="2"/>
        <v>34</v>
      </c>
      <c r="B40" s="32" t="s">
        <v>163</v>
      </c>
      <c r="G40" s="1">
        <v>16</v>
      </c>
      <c r="P40" s="1">
        <f t="shared" si="3"/>
        <v>16</v>
      </c>
      <c r="Q40" s="1">
        <f t="shared" si="4"/>
        <v>16</v>
      </c>
    </row>
    <row r="41" spans="1:17" ht="12.75">
      <c r="A41" s="1">
        <f t="shared" si="2"/>
        <v>35</v>
      </c>
      <c r="B41" s="32" t="s">
        <v>192</v>
      </c>
      <c r="L41" s="1">
        <v>11</v>
      </c>
      <c r="O41" s="1">
        <v>5</v>
      </c>
      <c r="P41" s="1">
        <f t="shared" si="3"/>
        <v>16</v>
      </c>
      <c r="Q41" s="1">
        <f t="shared" si="4"/>
        <v>16</v>
      </c>
    </row>
    <row r="42" spans="1:17" ht="12.75">
      <c r="A42" s="1">
        <f t="shared" si="2"/>
        <v>36</v>
      </c>
      <c r="B42" s="32" t="s">
        <v>148</v>
      </c>
      <c r="F42" s="1">
        <v>15</v>
      </c>
      <c r="P42" s="1">
        <f t="shared" si="3"/>
        <v>15</v>
      </c>
      <c r="Q42" s="1">
        <f t="shared" si="4"/>
        <v>15</v>
      </c>
    </row>
    <row r="43" spans="1:17" ht="12.75">
      <c r="A43" s="1">
        <f t="shared" si="2"/>
        <v>37</v>
      </c>
      <c r="B43" s="32" t="s">
        <v>164</v>
      </c>
      <c r="G43" s="1">
        <v>15</v>
      </c>
      <c r="P43" s="1">
        <f t="shared" si="3"/>
        <v>15</v>
      </c>
      <c r="Q43" s="1">
        <f t="shared" si="4"/>
        <v>15</v>
      </c>
    </row>
    <row r="44" spans="1:17" ht="12.75">
      <c r="A44" s="1">
        <f t="shared" si="2"/>
        <v>38</v>
      </c>
      <c r="B44" s="32" t="s">
        <v>205</v>
      </c>
      <c r="N44" s="1">
        <v>15</v>
      </c>
      <c r="P44" s="1">
        <f t="shared" si="3"/>
        <v>15</v>
      </c>
      <c r="Q44" s="1">
        <f t="shared" si="4"/>
        <v>15</v>
      </c>
    </row>
    <row r="45" spans="1:17" ht="12.75">
      <c r="A45" s="1">
        <f t="shared" si="2"/>
        <v>39</v>
      </c>
      <c r="B45" s="31" t="s">
        <v>110</v>
      </c>
      <c r="C45" s="1">
        <v>14</v>
      </c>
      <c r="P45" s="1">
        <f t="shared" si="3"/>
        <v>14</v>
      </c>
      <c r="Q45" s="1">
        <f t="shared" si="4"/>
        <v>14</v>
      </c>
    </row>
    <row r="46" spans="1:17" ht="12.75">
      <c r="A46" s="1">
        <f t="shared" si="2"/>
        <v>40</v>
      </c>
      <c r="B46" s="32" t="s">
        <v>150</v>
      </c>
      <c r="F46" s="1">
        <v>14</v>
      </c>
      <c r="P46" s="1">
        <f t="shared" si="3"/>
        <v>14</v>
      </c>
      <c r="Q46" s="1">
        <f t="shared" si="4"/>
        <v>14</v>
      </c>
    </row>
    <row r="47" spans="1:17" ht="12.75">
      <c r="A47" s="1">
        <f>A46+1</f>
        <v>41</v>
      </c>
      <c r="B47" s="32" t="s">
        <v>165</v>
      </c>
      <c r="G47" s="1">
        <v>14</v>
      </c>
      <c r="P47" s="1">
        <f t="shared" si="3"/>
        <v>14</v>
      </c>
      <c r="Q47" s="1">
        <f t="shared" si="4"/>
        <v>14</v>
      </c>
    </row>
    <row r="48" spans="1:17" ht="12.75">
      <c r="A48" s="1">
        <f t="shared" si="2"/>
        <v>42</v>
      </c>
      <c r="B48" s="32" t="s">
        <v>189</v>
      </c>
      <c r="J48" s="1">
        <v>14</v>
      </c>
      <c r="P48" s="1">
        <f t="shared" si="3"/>
        <v>14</v>
      </c>
      <c r="Q48" s="1">
        <f t="shared" si="4"/>
        <v>14</v>
      </c>
    </row>
    <row r="49" spans="1:17" ht="12.75">
      <c r="A49" s="1">
        <f>A48+1</f>
        <v>43</v>
      </c>
      <c r="B49" s="31" t="s">
        <v>90</v>
      </c>
      <c r="C49" s="1">
        <v>13</v>
      </c>
      <c r="P49" s="1">
        <f t="shared" si="3"/>
        <v>13</v>
      </c>
      <c r="Q49" s="1">
        <f t="shared" si="4"/>
        <v>13</v>
      </c>
    </row>
    <row r="50" spans="1:17" ht="12.75">
      <c r="A50" s="1">
        <f aca="true" t="shared" si="5" ref="A50:A76">A49+1</f>
        <v>44</v>
      </c>
      <c r="B50" s="31" t="s">
        <v>130</v>
      </c>
      <c r="E50" s="1">
        <v>13</v>
      </c>
      <c r="P50" s="1">
        <f t="shared" si="3"/>
        <v>13</v>
      </c>
      <c r="Q50" s="1">
        <f t="shared" si="4"/>
        <v>13</v>
      </c>
    </row>
    <row r="51" spans="1:17" ht="12.75">
      <c r="A51" s="1">
        <f t="shared" si="5"/>
        <v>45</v>
      </c>
      <c r="B51" s="32" t="s">
        <v>190</v>
      </c>
      <c r="L51" s="1">
        <v>13</v>
      </c>
      <c r="P51" s="1">
        <f t="shared" si="3"/>
        <v>13</v>
      </c>
      <c r="Q51" s="1">
        <f t="shared" si="4"/>
        <v>13</v>
      </c>
    </row>
    <row r="52" spans="1:17" ht="12.75">
      <c r="A52" s="1">
        <f t="shared" si="5"/>
        <v>46</v>
      </c>
      <c r="B52" s="32" t="s">
        <v>214</v>
      </c>
      <c r="O52" s="1">
        <v>13</v>
      </c>
      <c r="P52" s="1">
        <f t="shared" si="3"/>
        <v>13</v>
      </c>
      <c r="Q52" s="1">
        <f t="shared" si="4"/>
        <v>13</v>
      </c>
    </row>
    <row r="53" spans="1:17" ht="12.75">
      <c r="A53" s="1">
        <f t="shared" si="5"/>
        <v>47</v>
      </c>
      <c r="B53" s="32" t="s">
        <v>152</v>
      </c>
      <c r="F53" s="1">
        <v>12</v>
      </c>
      <c r="P53" s="1">
        <f t="shared" si="3"/>
        <v>12</v>
      </c>
      <c r="Q53" s="1">
        <f t="shared" si="4"/>
        <v>12</v>
      </c>
    </row>
    <row r="54" spans="1:17" ht="12.75">
      <c r="A54" s="1">
        <f t="shared" si="5"/>
        <v>48</v>
      </c>
      <c r="B54" s="32" t="s">
        <v>215</v>
      </c>
      <c r="O54" s="1">
        <v>11</v>
      </c>
      <c r="P54" s="1">
        <f t="shared" si="3"/>
        <v>11</v>
      </c>
      <c r="Q54" s="1">
        <f t="shared" si="4"/>
        <v>11</v>
      </c>
    </row>
    <row r="55" spans="1:17" ht="12.75">
      <c r="A55" s="1">
        <f t="shared" si="5"/>
        <v>49</v>
      </c>
      <c r="B55" s="31" t="s">
        <v>132</v>
      </c>
      <c r="E55" s="1">
        <v>10</v>
      </c>
      <c r="P55" s="1">
        <f t="shared" si="3"/>
        <v>10</v>
      </c>
      <c r="Q55" s="1">
        <f t="shared" si="4"/>
        <v>10</v>
      </c>
    </row>
    <row r="56" spans="1:17" ht="12.75">
      <c r="A56" s="1">
        <f t="shared" si="5"/>
        <v>50</v>
      </c>
      <c r="B56" s="32" t="s">
        <v>153</v>
      </c>
      <c r="F56" s="1">
        <v>10</v>
      </c>
      <c r="P56" s="1">
        <f t="shared" si="3"/>
        <v>10</v>
      </c>
      <c r="Q56" s="1">
        <f t="shared" si="4"/>
        <v>10</v>
      </c>
    </row>
    <row r="57" spans="1:17" ht="12.75">
      <c r="A57" s="1">
        <f t="shared" si="5"/>
        <v>51</v>
      </c>
      <c r="B57" s="31" t="s">
        <v>113</v>
      </c>
      <c r="C57" s="1">
        <v>9</v>
      </c>
      <c r="P57" s="1">
        <f t="shared" si="3"/>
        <v>9</v>
      </c>
      <c r="Q57" s="1">
        <f t="shared" si="4"/>
        <v>9</v>
      </c>
    </row>
    <row r="58" spans="1:17" ht="12.75">
      <c r="A58" s="1">
        <f t="shared" si="5"/>
        <v>52</v>
      </c>
      <c r="B58" s="32" t="s">
        <v>155</v>
      </c>
      <c r="F58" s="1">
        <v>9</v>
      </c>
      <c r="P58" s="1">
        <f t="shared" si="3"/>
        <v>9</v>
      </c>
      <c r="Q58" s="1">
        <f t="shared" si="4"/>
        <v>9</v>
      </c>
    </row>
    <row r="59" spans="1:17" ht="12.75">
      <c r="A59" s="1">
        <f t="shared" si="5"/>
        <v>53</v>
      </c>
      <c r="B59" s="32" t="s">
        <v>173</v>
      </c>
      <c r="I59" s="1">
        <v>9</v>
      </c>
      <c r="P59" s="1">
        <f t="shared" si="3"/>
        <v>9</v>
      </c>
      <c r="Q59" s="1">
        <f t="shared" si="4"/>
        <v>9</v>
      </c>
    </row>
    <row r="60" spans="1:17" ht="12.75">
      <c r="A60" s="1">
        <f t="shared" si="5"/>
        <v>54</v>
      </c>
      <c r="B60" s="31" t="s">
        <v>134</v>
      </c>
      <c r="E60" s="1">
        <v>8</v>
      </c>
      <c r="L60" s="1">
        <v>0</v>
      </c>
      <c r="P60" s="1">
        <f t="shared" si="3"/>
        <v>8</v>
      </c>
      <c r="Q60" s="1">
        <f t="shared" si="4"/>
        <v>8</v>
      </c>
    </row>
    <row r="61" spans="1:17" ht="12.75">
      <c r="A61" s="1">
        <f t="shared" si="5"/>
        <v>55</v>
      </c>
      <c r="B61" s="32" t="s">
        <v>156</v>
      </c>
      <c r="F61" s="1">
        <v>8</v>
      </c>
      <c r="P61" s="1">
        <f t="shared" si="3"/>
        <v>8</v>
      </c>
      <c r="Q61" s="1">
        <f t="shared" si="4"/>
        <v>8</v>
      </c>
    </row>
    <row r="62" spans="1:17" ht="12.75">
      <c r="A62" s="1">
        <f t="shared" si="5"/>
        <v>56</v>
      </c>
      <c r="B62" s="32" t="s">
        <v>216</v>
      </c>
      <c r="O62" s="1">
        <v>8</v>
      </c>
      <c r="P62" s="1">
        <f t="shared" si="3"/>
        <v>8</v>
      </c>
      <c r="Q62" s="1">
        <f t="shared" si="4"/>
        <v>8</v>
      </c>
    </row>
    <row r="63" spans="1:17" ht="12.75">
      <c r="A63" s="1">
        <f t="shared" si="5"/>
        <v>57</v>
      </c>
      <c r="B63" s="31" t="s">
        <v>115</v>
      </c>
      <c r="C63" s="1">
        <v>6</v>
      </c>
      <c r="O63" s="27">
        <v>1</v>
      </c>
      <c r="P63" s="1">
        <f t="shared" si="3"/>
        <v>7</v>
      </c>
      <c r="Q63" s="1">
        <f t="shared" si="4"/>
        <v>7</v>
      </c>
    </row>
    <row r="64" spans="1:17" ht="12.75">
      <c r="A64" s="1">
        <f t="shared" si="5"/>
        <v>58</v>
      </c>
      <c r="B64" s="32" t="s">
        <v>217</v>
      </c>
      <c r="O64" s="1">
        <v>7</v>
      </c>
      <c r="P64" s="1">
        <f t="shared" si="3"/>
        <v>7</v>
      </c>
      <c r="Q64" s="1">
        <f t="shared" si="4"/>
        <v>7</v>
      </c>
    </row>
    <row r="65" spans="1:17" ht="12.75">
      <c r="A65" s="1">
        <f t="shared" si="5"/>
        <v>59</v>
      </c>
      <c r="B65" s="32" t="s">
        <v>218</v>
      </c>
      <c r="O65" s="1">
        <v>6</v>
      </c>
      <c r="P65" s="1">
        <f t="shared" si="3"/>
        <v>6</v>
      </c>
      <c r="Q65" s="1">
        <f t="shared" si="4"/>
        <v>6</v>
      </c>
    </row>
    <row r="66" spans="1:17" ht="12.75">
      <c r="A66" s="1">
        <f t="shared" si="5"/>
        <v>60</v>
      </c>
      <c r="B66" s="31" t="s">
        <v>116</v>
      </c>
      <c r="C66" s="1">
        <v>5</v>
      </c>
      <c r="P66" s="1">
        <f t="shared" si="3"/>
        <v>5</v>
      </c>
      <c r="Q66" s="1">
        <f t="shared" si="4"/>
        <v>5</v>
      </c>
    </row>
    <row r="67" spans="1:17" ht="12.75">
      <c r="A67" s="1">
        <f t="shared" si="5"/>
        <v>61</v>
      </c>
      <c r="B67" s="32" t="s">
        <v>219</v>
      </c>
      <c r="O67" s="1">
        <v>3</v>
      </c>
      <c r="P67" s="1">
        <f t="shared" si="3"/>
        <v>3</v>
      </c>
      <c r="Q67" s="1">
        <f t="shared" si="4"/>
        <v>3</v>
      </c>
    </row>
    <row r="68" spans="1:17" ht="12.75">
      <c r="A68" s="1">
        <f t="shared" si="5"/>
        <v>62</v>
      </c>
      <c r="B68" s="32" t="s">
        <v>220</v>
      </c>
      <c r="O68" s="1">
        <v>2</v>
      </c>
      <c r="P68" s="1">
        <f t="shared" si="3"/>
        <v>2</v>
      </c>
      <c r="Q68" s="1">
        <f t="shared" si="4"/>
        <v>2</v>
      </c>
    </row>
    <row r="69" spans="1:17" ht="12.75">
      <c r="A69" s="1">
        <f t="shared" si="5"/>
        <v>63</v>
      </c>
      <c r="B69" s="32" t="s">
        <v>175</v>
      </c>
      <c r="I69" s="1">
        <v>0</v>
      </c>
      <c r="P69" s="1">
        <f t="shared" si="3"/>
        <v>0</v>
      </c>
      <c r="Q69" s="1">
        <f t="shared" si="4"/>
        <v>0</v>
      </c>
    </row>
    <row r="70" spans="1:17" ht="12.75">
      <c r="A70" s="1">
        <f t="shared" si="5"/>
        <v>64</v>
      </c>
      <c r="B70" s="32" t="s">
        <v>177</v>
      </c>
      <c r="I70" s="1">
        <v>0</v>
      </c>
      <c r="P70" s="1">
        <f t="shared" si="3"/>
        <v>0</v>
      </c>
      <c r="Q70" s="1">
        <f t="shared" si="4"/>
        <v>0</v>
      </c>
    </row>
    <row r="71" spans="1:17" ht="12.75" hidden="1">
      <c r="A71" s="1">
        <f t="shared" si="5"/>
        <v>65</v>
      </c>
      <c r="B71" s="31"/>
      <c r="P71" s="1">
        <f aca="true" t="shared" si="6" ref="P71:P76">SUM(C71:O71)</f>
        <v>0</v>
      </c>
      <c r="Q71" s="1">
        <f aca="true" t="shared" si="7" ref="Q71:Q76">P71</f>
        <v>0</v>
      </c>
    </row>
    <row r="72" spans="1:17" ht="12.75" hidden="1">
      <c r="A72" s="1">
        <f t="shared" si="5"/>
        <v>66</v>
      </c>
      <c r="B72" s="31"/>
      <c r="P72" s="1">
        <f t="shared" si="6"/>
        <v>0</v>
      </c>
      <c r="Q72" s="1">
        <f t="shared" si="7"/>
        <v>0</v>
      </c>
    </row>
    <row r="73" spans="1:17" ht="12.75" hidden="1">
      <c r="A73" s="1">
        <f t="shared" si="5"/>
        <v>67</v>
      </c>
      <c r="B73" s="31"/>
      <c r="P73" s="1">
        <f t="shared" si="6"/>
        <v>0</v>
      </c>
      <c r="Q73" s="1">
        <f t="shared" si="7"/>
        <v>0</v>
      </c>
    </row>
    <row r="74" spans="1:17" ht="12.75" hidden="1">
      <c r="A74" s="1">
        <f t="shared" si="5"/>
        <v>68</v>
      </c>
      <c r="B74" s="31"/>
      <c r="P74" s="1">
        <f t="shared" si="6"/>
        <v>0</v>
      </c>
      <c r="Q74" s="1">
        <f t="shared" si="7"/>
        <v>0</v>
      </c>
    </row>
    <row r="75" spans="1:17" ht="12.75" hidden="1">
      <c r="A75" s="1">
        <f t="shared" si="5"/>
        <v>69</v>
      </c>
      <c r="B75" s="31"/>
      <c r="P75" s="1">
        <f t="shared" si="6"/>
        <v>0</v>
      </c>
      <c r="Q75" s="1">
        <f t="shared" si="7"/>
        <v>0</v>
      </c>
    </row>
    <row r="76" spans="1:17" ht="12.75" hidden="1">
      <c r="A76" s="1">
        <f t="shared" si="5"/>
        <v>70</v>
      </c>
      <c r="B76" s="31"/>
      <c r="P76" s="1">
        <f t="shared" si="6"/>
        <v>0</v>
      </c>
      <c r="Q76" s="1">
        <f t="shared" si="7"/>
        <v>0</v>
      </c>
    </row>
    <row r="78" spans="2:16" ht="12.75">
      <c r="B78" t="s">
        <v>60</v>
      </c>
      <c r="C78" s="1">
        <f aca="true" t="shared" si="8" ref="C78:O78">COUNTA(C6:C77)</f>
        <v>17</v>
      </c>
      <c r="D78" s="1">
        <f t="shared" si="8"/>
        <v>7</v>
      </c>
      <c r="E78" s="1">
        <f t="shared" si="8"/>
        <v>13</v>
      </c>
      <c r="F78" s="1">
        <f t="shared" si="8"/>
        <v>13</v>
      </c>
      <c r="G78" s="1">
        <f t="shared" si="8"/>
        <v>7</v>
      </c>
      <c r="H78" s="1">
        <f t="shared" si="8"/>
        <v>2</v>
      </c>
      <c r="I78" s="1">
        <f t="shared" si="8"/>
        <v>16</v>
      </c>
      <c r="J78" s="1">
        <f t="shared" si="8"/>
        <v>7</v>
      </c>
      <c r="K78" s="1">
        <f t="shared" si="8"/>
        <v>4</v>
      </c>
      <c r="L78" s="1">
        <f t="shared" si="8"/>
        <v>11</v>
      </c>
      <c r="M78" s="1">
        <f t="shared" si="8"/>
        <v>6</v>
      </c>
      <c r="N78" s="1">
        <f t="shared" si="8"/>
        <v>6</v>
      </c>
      <c r="O78" s="1">
        <f t="shared" si="8"/>
        <v>20</v>
      </c>
      <c r="P78" s="1">
        <f>SUM(C78:O78)</f>
        <v>129</v>
      </c>
    </row>
    <row r="80" spans="3:17" ht="12.75">
      <c r="C80" s="1" t="str">
        <f>C$2</f>
        <v>Rnd 1</v>
      </c>
      <c r="D80" s="1" t="str">
        <f aca="true" t="shared" si="9" ref="D80:O80">D$2</f>
        <v>Rnd 2</v>
      </c>
      <c r="E80" s="1" t="str">
        <f t="shared" si="9"/>
        <v>Rnd 3</v>
      </c>
      <c r="F80" s="1" t="str">
        <f t="shared" si="9"/>
        <v>Rnd 4</v>
      </c>
      <c r="G80" s="1" t="str">
        <f t="shared" si="9"/>
        <v>Rnd 5</v>
      </c>
      <c r="H80" s="1" t="str">
        <f t="shared" si="9"/>
        <v>Rnd 6</v>
      </c>
      <c r="I80" s="1" t="str">
        <f t="shared" si="9"/>
        <v>Rnd 7</v>
      </c>
      <c r="J80" s="1" t="str">
        <f t="shared" si="9"/>
        <v>Rnd 8</v>
      </c>
      <c r="K80" s="1" t="str">
        <f t="shared" si="9"/>
        <v>Rnd 9</v>
      </c>
      <c r="L80" s="1" t="str">
        <f t="shared" si="9"/>
        <v>Rnd 10</v>
      </c>
      <c r="M80" s="1" t="str">
        <f t="shared" si="9"/>
        <v>Rnd 11</v>
      </c>
      <c r="N80" s="1" t="str">
        <f t="shared" si="9"/>
        <v>Rnd 12</v>
      </c>
      <c r="O80" s="1" t="str">
        <f t="shared" si="9"/>
        <v>Rnd 13</v>
      </c>
      <c r="P80" s="37"/>
      <c r="Q80" s="37"/>
    </row>
    <row r="81" spans="1:17" s="26" customFormat="1" ht="26.25" customHeight="1">
      <c r="A81" s="20" t="str">
        <f>A$3</f>
        <v>Full Championship</v>
      </c>
      <c r="C81" s="20" t="str">
        <f aca="true" t="shared" si="10" ref="C81:P81">C$3</f>
        <v>M/Venue Autotest</v>
      </c>
      <c r="D81" s="20" t="str">
        <f t="shared" si="10"/>
        <v>Autotest</v>
      </c>
      <c r="E81" s="20" t="str">
        <f t="shared" si="10"/>
        <v>M/Venue Autotest</v>
      </c>
      <c r="F81" s="20" t="str">
        <f t="shared" si="10"/>
        <v>Autotest</v>
      </c>
      <c r="G81" s="20" t="str">
        <f t="shared" si="10"/>
        <v>Production Car Trial</v>
      </c>
      <c r="H81" s="20" t="str">
        <f t="shared" si="10"/>
        <v>Autotest</v>
      </c>
      <c r="I81" s="20" t="str">
        <f t="shared" si="10"/>
        <v>M/Venue Autotest</v>
      </c>
      <c r="J81" s="20" t="str">
        <f t="shared" si="10"/>
        <v>Production Car Trial</v>
      </c>
      <c r="K81" s="20" t="str">
        <f t="shared" si="10"/>
        <v>Autotest</v>
      </c>
      <c r="L81" s="20" t="str">
        <f t="shared" si="10"/>
        <v>M/Venue Autotest</v>
      </c>
      <c r="M81" s="20" t="str">
        <f t="shared" si="10"/>
        <v>Autotest</v>
      </c>
      <c r="N81" s="20" t="str">
        <f t="shared" si="10"/>
        <v>Autotest</v>
      </c>
      <c r="O81" s="20" t="str">
        <f t="shared" si="10"/>
        <v>M/Venue Autotest</v>
      </c>
      <c r="P81" s="38" t="str">
        <f t="shared" si="10"/>
        <v>Overall Championship</v>
      </c>
      <c r="Q81" s="38"/>
    </row>
    <row r="82" spans="2:17" ht="12.75">
      <c r="B82" t="s">
        <v>0</v>
      </c>
      <c r="C82" s="2">
        <f aca="true" t="shared" si="11" ref="C82:Q82">C$4</f>
        <v>43492</v>
      </c>
      <c r="D82" s="2">
        <f t="shared" si="11"/>
        <v>43548</v>
      </c>
      <c r="E82" s="2">
        <f t="shared" si="11"/>
        <v>43562</v>
      </c>
      <c r="F82" s="2">
        <f t="shared" si="11"/>
        <v>43583</v>
      </c>
      <c r="G82" s="2">
        <f t="shared" si="11"/>
        <v>43597</v>
      </c>
      <c r="H82" s="2">
        <f t="shared" si="11"/>
        <v>43621</v>
      </c>
      <c r="I82" s="2">
        <f t="shared" si="11"/>
        <v>43646</v>
      </c>
      <c r="J82" s="2">
        <f t="shared" si="11"/>
        <v>43656</v>
      </c>
      <c r="K82" s="2">
        <f t="shared" si="11"/>
        <v>43688</v>
      </c>
      <c r="L82" s="2">
        <f t="shared" si="11"/>
        <v>43702</v>
      </c>
      <c r="M82" s="2">
        <f t="shared" si="11"/>
        <v>43751</v>
      </c>
      <c r="N82" s="2">
        <f t="shared" si="11"/>
        <v>43786</v>
      </c>
      <c r="O82" s="2">
        <f t="shared" si="11"/>
        <v>43461</v>
      </c>
      <c r="P82" s="1" t="str">
        <f t="shared" si="11"/>
        <v>Total</v>
      </c>
      <c r="Q82" s="1" t="str">
        <f t="shared" si="11"/>
        <v>Best 9</v>
      </c>
    </row>
    <row r="84" ht="12.75">
      <c r="A84" s="1" t="s">
        <v>9</v>
      </c>
    </row>
    <row r="85" spans="1:17" ht="12.75">
      <c r="A85" s="1">
        <v>1</v>
      </c>
      <c r="B85" s="31" t="s">
        <v>123</v>
      </c>
      <c r="D85" s="1">
        <v>19</v>
      </c>
      <c r="E85" s="1">
        <v>19</v>
      </c>
      <c r="F85" s="1">
        <v>15</v>
      </c>
      <c r="H85" s="1">
        <v>19</v>
      </c>
      <c r="I85" s="1">
        <v>18</v>
      </c>
      <c r="J85" s="1">
        <v>14</v>
      </c>
      <c r="K85" s="1">
        <v>20</v>
      </c>
      <c r="L85" s="1">
        <v>20</v>
      </c>
      <c r="N85" s="1">
        <v>19</v>
      </c>
      <c r="P85" s="1">
        <f aca="true" t="shared" si="12" ref="P85:P123">SUM(C85:O85)</f>
        <v>163</v>
      </c>
      <c r="Q85" s="1">
        <f aca="true" t="shared" si="13" ref="Q85:Q127">P85</f>
        <v>163</v>
      </c>
    </row>
    <row r="86" spans="1:17" ht="12.75">
      <c r="A86" s="1">
        <f aca="true" t="shared" si="14" ref="A86:A127">A85+1</f>
        <v>2</v>
      </c>
      <c r="B86" s="31" t="s">
        <v>82</v>
      </c>
      <c r="C86" s="1">
        <v>10</v>
      </c>
      <c r="E86" s="1">
        <v>20</v>
      </c>
      <c r="H86" s="1">
        <v>20</v>
      </c>
      <c r="O86" s="1">
        <v>20</v>
      </c>
      <c r="P86" s="1">
        <f t="shared" si="12"/>
        <v>70</v>
      </c>
      <c r="Q86" s="1">
        <f t="shared" si="13"/>
        <v>70</v>
      </c>
    </row>
    <row r="87" spans="1:17" ht="12.75">
      <c r="A87" s="1">
        <f t="shared" si="14"/>
        <v>3</v>
      </c>
      <c r="B87" s="31" t="s">
        <v>45</v>
      </c>
      <c r="C87" s="1">
        <v>19</v>
      </c>
      <c r="I87" s="1">
        <v>20</v>
      </c>
      <c r="O87" s="1">
        <v>19</v>
      </c>
      <c r="P87" s="1">
        <f t="shared" si="12"/>
        <v>58</v>
      </c>
      <c r="Q87" s="1">
        <f t="shared" si="13"/>
        <v>58</v>
      </c>
    </row>
    <row r="88" spans="1:17" ht="12.75">
      <c r="A88" s="1">
        <f t="shared" si="14"/>
        <v>4</v>
      </c>
      <c r="B88" s="32" t="s">
        <v>157</v>
      </c>
      <c r="G88" s="1">
        <v>20</v>
      </c>
      <c r="J88" s="1">
        <v>19</v>
      </c>
      <c r="P88" s="1">
        <f t="shared" si="12"/>
        <v>39</v>
      </c>
      <c r="Q88" s="1">
        <f t="shared" si="13"/>
        <v>39</v>
      </c>
    </row>
    <row r="89" spans="1:17" ht="12.75">
      <c r="A89" s="1">
        <f t="shared" si="14"/>
        <v>5</v>
      </c>
      <c r="B89" s="32" t="s">
        <v>140</v>
      </c>
      <c r="F89" s="1">
        <v>18</v>
      </c>
      <c r="I89" s="1">
        <v>19</v>
      </c>
      <c r="P89" s="1">
        <f t="shared" si="12"/>
        <v>37</v>
      </c>
      <c r="Q89" s="1">
        <f t="shared" si="13"/>
        <v>37</v>
      </c>
    </row>
    <row r="90" spans="1:17" ht="12.75">
      <c r="A90" s="1">
        <f t="shared" si="14"/>
        <v>6</v>
      </c>
      <c r="B90" s="32" t="s">
        <v>158</v>
      </c>
      <c r="G90" s="1">
        <v>19</v>
      </c>
      <c r="J90" s="1">
        <v>18</v>
      </c>
      <c r="P90" s="1">
        <f t="shared" si="12"/>
        <v>37</v>
      </c>
      <c r="Q90" s="1">
        <f t="shared" si="13"/>
        <v>37</v>
      </c>
    </row>
    <row r="91" spans="1:17" ht="12.75">
      <c r="A91" s="1">
        <f t="shared" si="14"/>
        <v>7</v>
      </c>
      <c r="B91" s="32" t="s">
        <v>159</v>
      </c>
      <c r="G91" s="1">
        <v>18</v>
      </c>
      <c r="J91" s="1">
        <v>15</v>
      </c>
      <c r="P91" s="1">
        <f t="shared" si="12"/>
        <v>33</v>
      </c>
      <c r="Q91" s="1">
        <f t="shared" si="13"/>
        <v>33</v>
      </c>
    </row>
    <row r="92" spans="1:17" ht="12.75">
      <c r="A92" s="1">
        <f t="shared" si="14"/>
        <v>8</v>
      </c>
      <c r="B92" s="31" t="s">
        <v>102</v>
      </c>
      <c r="C92" s="1">
        <v>14</v>
      </c>
      <c r="I92" s="1">
        <v>17</v>
      </c>
      <c r="P92" s="1">
        <f t="shared" si="12"/>
        <v>31</v>
      </c>
      <c r="Q92" s="1">
        <f t="shared" si="13"/>
        <v>31</v>
      </c>
    </row>
    <row r="93" spans="1:17" ht="12.75">
      <c r="A93" s="1">
        <f t="shared" si="14"/>
        <v>9</v>
      </c>
      <c r="B93" s="31" t="s">
        <v>105</v>
      </c>
      <c r="C93" s="1">
        <v>12</v>
      </c>
      <c r="O93" s="1">
        <v>16</v>
      </c>
      <c r="P93" s="1">
        <f t="shared" si="12"/>
        <v>28</v>
      </c>
      <c r="Q93" s="1">
        <f t="shared" si="13"/>
        <v>28</v>
      </c>
    </row>
    <row r="94" spans="1:17" ht="12.75">
      <c r="A94" s="1">
        <f t="shared" si="14"/>
        <v>10</v>
      </c>
      <c r="B94" s="31" t="s">
        <v>83</v>
      </c>
      <c r="C94" s="1">
        <v>20</v>
      </c>
      <c r="P94" s="1">
        <f t="shared" si="12"/>
        <v>20</v>
      </c>
      <c r="Q94" s="1">
        <f t="shared" si="13"/>
        <v>20</v>
      </c>
    </row>
    <row r="95" spans="1:17" ht="12.75">
      <c r="A95" s="1">
        <f t="shared" si="14"/>
        <v>11</v>
      </c>
      <c r="B95" s="31" t="s">
        <v>119</v>
      </c>
      <c r="D95" s="1">
        <v>20</v>
      </c>
      <c r="P95" s="1">
        <f t="shared" si="12"/>
        <v>20</v>
      </c>
      <c r="Q95" s="1">
        <f t="shared" si="13"/>
        <v>20</v>
      </c>
    </row>
    <row r="96" spans="1:17" ht="12.75">
      <c r="A96" s="1">
        <f t="shared" si="14"/>
        <v>12</v>
      </c>
      <c r="B96" s="32" t="s">
        <v>136</v>
      </c>
      <c r="F96" s="1">
        <v>20</v>
      </c>
      <c r="P96" s="1">
        <f t="shared" si="12"/>
        <v>20</v>
      </c>
      <c r="Q96" s="1">
        <f t="shared" si="13"/>
        <v>20</v>
      </c>
    </row>
    <row r="97" spans="1:17" ht="12.75">
      <c r="A97" s="1">
        <f t="shared" si="14"/>
        <v>13</v>
      </c>
      <c r="B97" s="32" t="s">
        <v>180</v>
      </c>
      <c r="J97" s="1">
        <v>20</v>
      </c>
      <c r="P97" s="1">
        <f t="shared" si="12"/>
        <v>20</v>
      </c>
      <c r="Q97" s="1">
        <f t="shared" si="13"/>
        <v>20</v>
      </c>
    </row>
    <row r="98" spans="1:17" ht="12.75">
      <c r="A98" s="1">
        <f t="shared" si="14"/>
        <v>14</v>
      </c>
      <c r="B98" s="32" t="s">
        <v>195</v>
      </c>
      <c r="M98" s="1">
        <v>20</v>
      </c>
      <c r="P98" s="1">
        <f t="shared" si="12"/>
        <v>20</v>
      </c>
      <c r="Q98" s="1">
        <f t="shared" si="13"/>
        <v>20</v>
      </c>
    </row>
    <row r="99" spans="1:17" ht="12.75">
      <c r="A99" s="1">
        <f t="shared" si="14"/>
        <v>15</v>
      </c>
      <c r="B99" s="32" t="s">
        <v>202</v>
      </c>
      <c r="N99" s="1">
        <v>20</v>
      </c>
      <c r="P99" s="1">
        <f t="shared" si="12"/>
        <v>20</v>
      </c>
      <c r="Q99" s="1">
        <f t="shared" si="13"/>
        <v>20</v>
      </c>
    </row>
    <row r="100" spans="1:17" ht="12.75">
      <c r="A100" s="1">
        <f t="shared" si="14"/>
        <v>16</v>
      </c>
      <c r="B100" s="32" t="s">
        <v>138</v>
      </c>
      <c r="F100" s="1">
        <v>19</v>
      </c>
      <c r="P100" s="1">
        <f t="shared" si="12"/>
        <v>19</v>
      </c>
      <c r="Q100" s="1">
        <f t="shared" si="13"/>
        <v>19</v>
      </c>
    </row>
    <row r="101" spans="1:17" ht="12.75">
      <c r="A101" s="1">
        <f t="shared" si="14"/>
        <v>17</v>
      </c>
      <c r="B101" s="31" t="s">
        <v>81</v>
      </c>
      <c r="C101" s="1">
        <v>18</v>
      </c>
      <c r="P101" s="1">
        <f t="shared" si="12"/>
        <v>18</v>
      </c>
      <c r="Q101" s="1">
        <f t="shared" si="13"/>
        <v>18</v>
      </c>
    </row>
    <row r="102" spans="1:17" ht="12.75">
      <c r="A102" s="1">
        <f t="shared" si="14"/>
        <v>18</v>
      </c>
      <c r="B102" s="32" t="s">
        <v>169</v>
      </c>
      <c r="H102" s="1">
        <v>18</v>
      </c>
      <c r="P102" s="1">
        <f t="shared" si="12"/>
        <v>18</v>
      </c>
      <c r="Q102" s="1">
        <f t="shared" si="13"/>
        <v>18</v>
      </c>
    </row>
    <row r="103" spans="1:17" ht="12.75">
      <c r="A103" s="1">
        <f t="shared" si="14"/>
        <v>19</v>
      </c>
      <c r="B103" s="32" t="s">
        <v>210</v>
      </c>
      <c r="O103" s="1">
        <v>18</v>
      </c>
      <c r="P103" s="1">
        <f t="shared" si="12"/>
        <v>18</v>
      </c>
      <c r="Q103" s="1">
        <f t="shared" si="13"/>
        <v>18</v>
      </c>
    </row>
    <row r="104" spans="1:17" ht="12.75">
      <c r="A104" s="1">
        <f t="shared" si="14"/>
        <v>20</v>
      </c>
      <c r="B104" s="31" t="s">
        <v>80</v>
      </c>
      <c r="C104" s="1">
        <v>17</v>
      </c>
      <c r="P104" s="1">
        <f t="shared" si="12"/>
        <v>17</v>
      </c>
      <c r="Q104" s="1">
        <f t="shared" si="13"/>
        <v>17</v>
      </c>
    </row>
    <row r="105" spans="1:17" ht="12.75">
      <c r="A105" s="1">
        <f t="shared" si="14"/>
        <v>21</v>
      </c>
      <c r="B105" s="32" t="s">
        <v>142</v>
      </c>
      <c r="F105" s="1">
        <v>17</v>
      </c>
      <c r="P105" s="1">
        <f t="shared" si="12"/>
        <v>17</v>
      </c>
      <c r="Q105" s="1">
        <f t="shared" si="13"/>
        <v>17</v>
      </c>
    </row>
    <row r="106" spans="1:17" ht="12.75">
      <c r="A106" s="1">
        <f t="shared" si="14"/>
        <v>22</v>
      </c>
      <c r="B106" s="32" t="s">
        <v>160</v>
      </c>
      <c r="G106" s="1">
        <v>17</v>
      </c>
      <c r="P106" s="1">
        <f t="shared" si="12"/>
        <v>17</v>
      </c>
      <c r="Q106" s="1">
        <f t="shared" si="13"/>
        <v>17</v>
      </c>
    </row>
    <row r="107" spans="1:17" ht="12.75">
      <c r="A107" s="1">
        <f t="shared" si="14"/>
        <v>23</v>
      </c>
      <c r="B107" s="32" t="s">
        <v>183</v>
      </c>
      <c r="J107" s="1">
        <v>17</v>
      </c>
      <c r="P107" s="1">
        <f t="shared" si="12"/>
        <v>17</v>
      </c>
      <c r="Q107" s="1">
        <f t="shared" si="13"/>
        <v>17</v>
      </c>
    </row>
    <row r="108" spans="1:17" ht="12.75">
      <c r="A108" s="1">
        <f t="shared" si="14"/>
        <v>24</v>
      </c>
      <c r="B108" s="32" t="s">
        <v>213</v>
      </c>
      <c r="O108" s="1">
        <v>17</v>
      </c>
      <c r="P108" s="1">
        <f t="shared" si="12"/>
        <v>17</v>
      </c>
      <c r="Q108" s="1">
        <f t="shared" si="13"/>
        <v>17</v>
      </c>
    </row>
    <row r="109" spans="1:17" ht="12.75">
      <c r="A109" s="1">
        <f t="shared" si="14"/>
        <v>25</v>
      </c>
      <c r="B109" s="31" t="s">
        <v>101</v>
      </c>
      <c r="C109" s="1">
        <v>16</v>
      </c>
      <c r="P109" s="1">
        <f t="shared" si="12"/>
        <v>16</v>
      </c>
      <c r="Q109" s="1">
        <f t="shared" si="13"/>
        <v>16</v>
      </c>
    </row>
    <row r="110" spans="1:17" ht="12.75">
      <c r="A110" s="1">
        <f t="shared" si="14"/>
        <v>26</v>
      </c>
      <c r="B110" s="32" t="s">
        <v>145</v>
      </c>
      <c r="F110" s="1">
        <v>16</v>
      </c>
      <c r="P110" s="1">
        <f t="shared" si="12"/>
        <v>16</v>
      </c>
      <c r="Q110" s="1">
        <f t="shared" si="13"/>
        <v>16</v>
      </c>
    </row>
    <row r="111" spans="1:17" ht="12.75">
      <c r="A111" s="1">
        <f t="shared" si="14"/>
        <v>27</v>
      </c>
      <c r="B111" s="32" t="s">
        <v>161</v>
      </c>
      <c r="G111" s="1">
        <v>16</v>
      </c>
      <c r="P111" s="1">
        <f t="shared" si="12"/>
        <v>16</v>
      </c>
      <c r="Q111" s="1">
        <f t="shared" si="13"/>
        <v>16</v>
      </c>
    </row>
    <row r="112" spans="1:17" ht="12.75">
      <c r="A112" s="1">
        <f t="shared" si="14"/>
        <v>28</v>
      </c>
      <c r="B112" s="32" t="s">
        <v>184</v>
      </c>
      <c r="J112" s="1">
        <v>16</v>
      </c>
      <c r="P112" s="1">
        <f t="shared" si="12"/>
        <v>16</v>
      </c>
      <c r="Q112" s="1">
        <f t="shared" si="13"/>
        <v>16</v>
      </c>
    </row>
    <row r="113" spans="1:17" ht="12.75">
      <c r="A113" s="1">
        <f t="shared" si="14"/>
        <v>29</v>
      </c>
      <c r="B113" s="31" t="s">
        <v>86</v>
      </c>
      <c r="C113" s="1">
        <v>15</v>
      </c>
      <c r="P113" s="1">
        <f t="shared" si="12"/>
        <v>15</v>
      </c>
      <c r="Q113" s="1">
        <f t="shared" si="13"/>
        <v>15</v>
      </c>
    </row>
    <row r="114" spans="1:17" ht="12.75">
      <c r="A114" s="1">
        <f t="shared" si="14"/>
        <v>30</v>
      </c>
      <c r="B114" s="32" t="s">
        <v>146</v>
      </c>
      <c r="F114" s="1">
        <v>14</v>
      </c>
      <c r="P114" s="1">
        <f t="shared" si="12"/>
        <v>14</v>
      </c>
      <c r="Q114" s="1">
        <f t="shared" si="13"/>
        <v>14</v>
      </c>
    </row>
    <row r="115" spans="1:17" ht="12.75">
      <c r="A115" s="1">
        <f t="shared" si="14"/>
        <v>31</v>
      </c>
      <c r="B115" s="31" t="s">
        <v>87</v>
      </c>
      <c r="C115" s="1">
        <v>13</v>
      </c>
      <c r="P115" s="1">
        <f t="shared" si="12"/>
        <v>13</v>
      </c>
      <c r="Q115" s="1">
        <f t="shared" si="13"/>
        <v>13</v>
      </c>
    </row>
    <row r="116" spans="1:17" ht="12.75">
      <c r="A116" s="1">
        <f t="shared" si="14"/>
        <v>32</v>
      </c>
      <c r="B116" s="32" t="s">
        <v>147</v>
      </c>
      <c r="F116" s="1">
        <v>13</v>
      </c>
      <c r="P116" s="1">
        <f t="shared" si="12"/>
        <v>13</v>
      </c>
      <c r="Q116" s="1">
        <f t="shared" si="13"/>
        <v>13</v>
      </c>
    </row>
    <row r="117" spans="1:17" ht="12.75">
      <c r="A117" s="1">
        <f t="shared" si="14"/>
        <v>33</v>
      </c>
      <c r="B117" s="32" t="s">
        <v>186</v>
      </c>
      <c r="J117" s="1">
        <v>13</v>
      </c>
      <c r="P117" s="1">
        <f t="shared" si="12"/>
        <v>13</v>
      </c>
      <c r="Q117" s="1">
        <f t="shared" si="13"/>
        <v>13</v>
      </c>
    </row>
    <row r="118" spans="1:17" ht="12.75">
      <c r="A118" s="1">
        <f t="shared" si="14"/>
        <v>34</v>
      </c>
      <c r="B118" s="31" t="s">
        <v>88</v>
      </c>
      <c r="C118" s="1">
        <v>11</v>
      </c>
      <c r="P118" s="1">
        <f t="shared" si="12"/>
        <v>11</v>
      </c>
      <c r="Q118" s="1">
        <f t="shared" si="13"/>
        <v>11</v>
      </c>
    </row>
    <row r="119" spans="1:17" ht="12.75">
      <c r="A119" s="1">
        <f t="shared" si="14"/>
        <v>35</v>
      </c>
      <c r="B119" s="31" t="s">
        <v>50</v>
      </c>
      <c r="C119" s="1">
        <v>9</v>
      </c>
      <c r="P119" s="1">
        <f t="shared" si="12"/>
        <v>9</v>
      </c>
      <c r="Q119" s="1">
        <f t="shared" si="13"/>
        <v>9</v>
      </c>
    </row>
    <row r="120" spans="1:17" ht="12.75">
      <c r="A120" s="1">
        <f t="shared" si="14"/>
        <v>36</v>
      </c>
      <c r="B120" s="31" t="s">
        <v>109</v>
      </c>
      <c r="C120" s="1">
        <v>8</v>
      </c>
      <c r="P120" s="1">
        <f t="shared" si="12"/>
        <v>8</v>
      </c>
      <c r="Q120" s="1">
        <f t="shared" si="13"/>
        <v>8</v>
      </c>
    </row>
    <row r="121" spans="1:17" ht="12.75">
      <c r="A121" s="1">
        <f t="shared" si="14"/>
        <v>37</v>
      </c>
      <c r="B121" s="31" t="s">
        <v>111</v>
      </c>
      <c r="C121" s="1">
        <v>7</v>
      </c>
      <c r="P121" s="1">
        <f t="shared" si="12"/>
        <v>7</v>
      </c>
      <c r="Q121" s="1">
        <f t="shared" si="13"/>
        <v>7</v>
      </c>
    </row>
    <row r="122" spans="1:17" ht="12.75">
      <c r="A122" s="1">
        <f t="shared" si="14"/>
        <v>38</v>
      </c>
      <c r="B122" s="31" t="s">
        <v>112</v>
      </c>
      <c r="C122" s="1">
        <v>6</v>
      </c>
      <c r="P122" s="1">
        <f t="shared" si="12"/>
        <v>6</v>
      </c>
      <c r="Q122" s="1">
        <f t="shared" si="13"/>
        <v>6</v>
      </c>
    </row>
    <row r="123" spans="1:17" ht="12.75">
      <c r="A123" s="1">
        <f t="shared" si="14"/>
        <v>39</v>
      </c>
      <c r="B123" s="31" t="s">
        <v>117</v>
      </c>
      <c r="C123" s="1">
        <v>5</v>
      </c>
      <c r="P123" s="1">
        <f t="shared" si="12"/>
        <v>5</v>
      </c>
      <c r="Q123" s="1">
        <f t="shared" si="13"/>
        <v>5</v>
      </c>
    </row>
    <row r="124" spans="1:17" ht="12.75" hidden="1">
      <c r="A124" s="1">
        <f t="shared" si="14"/>
        <v>40</v>
      </c>
      <c r="B124" s="31"/>
      <c r="P124" s="1">
        <f>SUM(C124:O124)</f>
        <v>0</v>
      </c>
      <c r="Q124" s="1">
        <f t="shared" si="13"/>
        <v>0</v>
      </c>
    </row>
    <row r="125" spans="1:17" ht="12.75" hidden="1">
      <c r="A125" s="1">
        <f t="shared" si="14"/>
        <v>41</v>
      </c>
      <c r="P125" s="1">
        <f>SUM(C125:O125)</f>
        <v>0</v>
      </c>
      <c r="Q125" s="1">
        <f t="shared" si="13"/>
        <v>0</v>
      </c>
    </row>
    <row r="126" spans="1:17" ht="12.75" hidden="1">
      <c r="A126" s="1">
        <f t="shared" si="14"/>
        <v>42</v>
      </c>
      <c r="P126" s="1">
        <f>SUM(C126:O126)</f>
        <v>0</v>
      </c>
      <c r="Q126" s="1">
        <f t="shared" si="13"/>
        <v>0</v>
      </c>
    </row>
    <row r="127" spans="1:17" ht="12.75" hidden="1">
      <c r="A127" s="1">
        <f t="shared" si="14"/>
        <v>43</v>
      </c>
      <c r="P127" s="1">
        <f>SUM(C127:O127)</f>
        <v>0</v>
      </c>
      <c r="Q127" s="1">
        <f t="shared" si="13"/>
        <v>0</v>
      </c>
    </row>
    <row r="129" spans="2:16" ht="12.75">
      <c r="B129" t="s">
        <v>61</v>
      </c>
      <c r="C129" s="1">
        <f>COUNTA(C84:C128)</f>
        <v>16</v>
      </c>
      <c r="D129" s="1">
        <f aca="true" t="shared" si="15" ref="D129:O129">COUNTA(D84:D128)</f>
        <v>2</v>
      </c>
      <c r="E129" s="1">
        <f t="shared" si="15"/>
        <v>2</v>
      </c>
      <c r="F129" s="1">
        <f t="shared" si="15"/>
        <v>8</v>
      </c>
      <c r="G129" s="1">
        <f t="shared" si="15"/>
        <v>5</v>
      </c>
      <c r="H129" s="1">
        <f t="shared" si="15"/>
        <v>3</v>
      </c>
      <c r="I129" s="1">
        <f t="shared" si="15"/>
        <v>4</v>
      </c>
      <c r="J129" s="1">
        <f t="shared" si="15"/>
        <v>8</v>
      </c>
      <c r="K129" s="1">
        <f t="shared" si="15"/>
        <v>1</v>
      </c>
      <c r="L129" s="1">
        <f t="shared" si="15"/>
        <v>1</v>
      </c>
      <c r="M129" s="1">
        <f t="shared" si="15"/>
        <v>1</v>
      </c>
      <c r="N129" s="1">
        <f t="shared" si="15"/>
        <v>2</v>
      </c>
      <c r="O129" s="1">
        <f t="shared" si="15"/>
        <v>5</v>
      </c>
      <c r="P129" s="1">
        <f>SUM(C129:O129)</f>
        <v>58</v>
      </c>
    </row>
    <row r="131" spans="3:17" ht="12.75">
      <c r="C131" s="1" t="str">
        <f>C$2</f>
        <v>Rnd 1</v>
      </c>
      <c r="D131" s="1" t="str">
        <f aca="true" t="shared" si="16" ref="D131:O131">D$2</f>
        <v>Rnd 2</v>
      </c>
      <c r="E131" s="1" t="str">
        <f t="shared" si="16"/>
        <v>Rnd 3</v>
      </c>
      <c r="F131" s="1" t="str">
        <f t="shared" si="16"/>
        <v>Rnd 4</v>
      </c>
      <c r="G131" s="1" t="str">
        <f t="shared" si="16"/>
        <v>Rnd 5</v>
      </c>
      <c r="H131" s="1" t="str">
        <f t="shared" si="16"/>
        <v>Rnd 6</v>
      </c>
      <c r="I131" s="1" t="str">
        <f t="shared" si="16"/>
        <v>Rnd 7</v>
      </c>
      <c r="J131" s="1" t="str">
        <f t="shared" si="16"/>
        <v>Rnd 8</v>
      </c>
      <c r="K131" s="1" t="str">
        <f t="shared" si="16"/>
        <v>Rnd 9</v>
      </c>
      <c r="L131" s="1" t="str">
        <f t="shared" si="16"/>
        <v>Rnd 10</v>
      </c>
      <c r="M131" s="1" t="str">
        <f t="shared" si="16"/>
        <v>Rnd 11</v>
      </c>
      <c r="N131" s="1" t="str">
        <f t="shared" si="16"/>
        <v>Rnd 12</v>
      </c>
      <c r="O131" s="1" t="str">
        <f t="shared" si="16"/>
        <v>Rnd 13</v>
      </c>
      <c r="P131" s="37"/>
      <c r="Q131" s="37"/>
    </row>
    <row r="132" spans="1:17" ht="26.25" customHeight="1">
      <c r="A132" s="20" t="str">
        <f>A$3</f>
        <v>Full Championship</v>
      </c>
      <c r="C132" s="20" t="str">
        <f aca="true" t="shared" si="17" ref="C132:P132">C$3</f>
        <v>M/Venue Autotest</v>
      </c>
      <c r="D132" s="20" t="str">
        <f t="shared" si="17"/>
        <v>Autotest</v>
      </c>
      <c r="E132" s="20" t="str">
        <f t="shared" si="17"/>
        <v>M/Venue Autotest</v>
      </c>
      <c r="F132" s="20" t="str">
        <f t="shared" si="17"/>
        <v>Autotest</v>
      </c>
      <c r="G132" s="20" t="str">
        <f t="shared" si="17"/>
        <v>Production Car Trial</v>
      </c>
      <c r="H132" s="20" t="str">
        <f t="shared" si="17"/>
        <v>Autotest</v>
      </c>
      <c r="I132" s="20" t="str">
        <f t="shared" si="17"/>
        <v>M/Venue Autotest</v>
      </c>
      <c r="J132" s="20" t="str">
        <f t="shared" si="17"/>
        <v>Production Car Trial</v>
      </c>
      <c r="K132" s="20" t="str">
        <f t="shared" si="17"/>
        <v>Autotest</v>
      </c>
      <c r="L132" s="20" t="str">
        <f t="shared" si="17"/>
        <v>M/Venue Autotest</v>
      </c>
      <c r="M132" s="20" t="str">
        <f t="shared" si="17"/>
        <v>Autotest</v>
      </c>
      <c r="N132" s="20" t="str">
        <f t="shared" si="17"/>
        <v>Autotest</v>
      </c>
      <c r="O132" s="20" t="str">
        <f t="shared" si="17"/>
        <v>M/Venue Autotest</v>
      </c>
      <c r="P132" s="38" t="str">
        <f t="shared" si="17"/>
        <v>Overall Championship</v>
      </c>
      <c r="Q132" s="38"/>
    </row>
    <row r="133" spans="2:17" ht="12.75">
      <c r="B133" t="s">
        <v>0</v>
      </c>
      <c r="C133" s="2">
        <f aca="true" t="shared" si="18" ref="C133:Q133">C$4</f>
        <v>43492</v>
      </c>
      <c r="D133" s="2">
        <f t="shared" si="18"/>
        <v>43548</v>
      </c>
      <c r="E133" s="2">
        <f t="shared" si="18"/>
        <v>43562</v>
      </c>
      <c r="F133" s="2">
        <f t="shared" si="18"/>
        <v>43583</v>
      </c>
      <c r="G133" s="2">
        <f t="shared" si="18"/>
        <v>43597</v>
      </c>
      <c r="H133" s="2">
        <f t="shared" si="18"/>
        <v>43621</v>
      </c>
      <c r="I133" s="2">
        <f t="shared" si="18"/>
        <v>43646</v>
      </c>
      <c r="J133" s="2">
        <f t="shared" si="18"/>
        <v>43656</v>
      </c>
      <c r="K133" s="2">
        <f t="shared" si="18"/>
        <v>43688</v>
      </c>
      <c r="L133" s="2">
        <f t="shared" si="18"/>
        <v>43702</v>
      </c>
      <c r="M133" s="2">
        <f t="shared" si="18"/>
        <v>43751</v>
      </c>
      <c r="N133" s="2">
        <f t="shared" si="18"/>
        <v>43786</v>
      </c>
      <c r="O133" s="2">
        <f t="shared" si="18"/>
        <v>43461</v>
      </c>
      <c r="P133" s="1" t="str">
        <f t="shared" si="18"/>
        <v>Total</v>
      </c>
      <c r="Q133" s="1" t="str">
        <f t="shared" si="18"/>
        <v>Best 9</v>
      </c>
    </row>
    <row r="135" ht="12.75">
      <c r="A135" s="1" t="s">
        <v>24</v>
      </c>
    </row>
    <row r="136" spans="1:17" ht="12.75">
      <c r="A136" s="1">
        <v>1</v>
      </c>
      <c r="B136" s="31" t="s">
        <v>92</v>
      </c>
      <c r="C136" s="1">
        <v>2</v>
      </c>
      <c r="D136" s="1">
        <v>16</v>
      </c>
      <c r="E136" s="1">
        <v>11</v>
      </c>
      <c r="G136" s="1">
        <v>20</v>
      </c>
      <c r="H136" s="1">
        <v>15</v>
      </c>
      <c r="I136" s="1">
        <v>18</v>
      </c>
      <c r="L136" s="1">
        <v>19</v>
      </c>
      <c r="M136" s="1">
        <v>19</v>
      </c>
      <c r="N136" s="1">
        <v>18</v>
      </c>
      <c r="O136" s="1">
        <v>13</v>
      </c>
      <c r="P136" s="1">
        <f aca="true" t="shared" si="19" ref="P136:P174">SUM(C136:O136)</f>
        <v>151</v>
      </c>
      <c r="Q136" s="1">
        <f>P136-C136</f>
        <v>149</v>
      </c>
    </row>
    <row r="137" spans="1:17" ht="12.75">
      <c r="A137" s="1">
        <f aca="true" t="shared" si="20" ref="A137:A153">A136+1</f>
        <v>2</v>
      </c>
      <c r="B137" s="31" t="s">
        <v>65</v>
      </c>
      <c r="C137" s="1">
        <v>0</v>
      </c>
      <c r="D137" s="1">
        <v>15</v>
      </c>
      <c r="E137" s="1">
        <v>13</v>
      </c>
      <c r="F137" s="1">
        <v>15</v>
      </c>
      <c r="H137" s="1">
        <v>16</v>
      </c>
      <c r="I137" s="1">
        <v>19</v>
      </c>
      <c r="M137" s="1">
        <v>18</v>
      </c>
      <c r="P137" s="1">
        <f t="shared" si="19"/>
        <v>96</v>
      </c>
      <c r="Q137" s="1">
        <f aca="true" t="shared" si="21" ref="Q137:Q174">P137</f>
        <v>96</v>
      </c>
    </row>
    <row r="138" spans="1:17" ht="12.75">
      <c r="A138" s="1">
        <f t="shared" si="20"/>
        <v>3</v>
      </c>
      <c r="B138" s="31" t="s">
        <v>41</v>
      </c>
      <c r="C138" s="1">
        <v>16</v>
      </c>
      <c r="E138" s="1">
        <v>18</v>
      </c>
      <c r="F138" s="1">
        <v>20</v>
      </c>
      <c r="H138" s="1">
        <v>20</v>
      </c>
      <c r="L138" s="1">
        <v>0</v>
      </c>
      <c r="O138" s="1">
        <v>17</v>
      </c>
      <c r="P138" s="1">
        <f t="shared" si="19"/>
        <v>91</v>
      </c>
      <c r="Q138" s="1">
        <f t="shared" si="21"/>
        <v>91</v>
      </c>
    </row>
    <row r="139" spans="1:17" ht="12.75">
      <c r="A139" s="1">
        <f t="shared" si="20"/>
        <v>4</v>
      </c>
      <c r="B139" s="31" t="s">
        <v>72</v>
      </c>
      <c r="C139" s="1">
        <v>11</v>
      </c>
      <c r="D139" s="1">
        <v>20</v>
      </c>
      <c r="E139" s="1">
        <v>16</v>
      </c>
      <c r="H139" s="1">
        <v>19</v>
      </c>
      <c r="N139" s="1">
        <v>20</v>
      </c>
      <c r="P139" s="1">
        <f t="shared" si="19"/>
        <v>86</v>
      </c>
      <c r="Q139" s="1">
        <f t="shared" si="21"/>
        <v>86</v>
      </c>
    </row>
    <row r="140" spans="1:17" ht="12.75">
      <c r="A140" s="1">
        <f t="shared" si="20"/>
        <v>5</v>
      </c>
      <c r="B140" s="31" t="s">
        <v>67</v>
      </c>
      <c r="C140" s="1">
        <v>3</v>
      </c>
      <c r="D140" s="1">
        <v>19</v>
      </c>
      <c r="H140" s="1">
        <v>14</v>
      </c>
      <c r="I140" s="1">
        <v>13</v>
      </c>
      <c r="M140" s="1">
        <v>20</v>
      </c>
      <c r="N140" s="1">
        <v>16</v>
      </c>
      <c r="P140" s="1">
        <f t="shared" si="19"/>
        <v>85</v>
      </c>
      <c r="Q140" s="1">
        <f t="shared" si="21"/>
        <v>85</v>
      </c>
    </row>
    <row r="141" spans="1:17" ht="12.75">
      <c r="A141" s="1">
        <f t="shared" si="20"/>
        <v>6</v>
      </c>
      <c r="B141" s="31" t="s">
        <v>122</v>
      </c>
      <c r="D141" s="1">
        <v>18</v>
      </c>
      <c r="E141" s="1">
        <v>10</v>
      </c>
      <c r="H141" s="1">
        <v>13</v>
      </c>
      <c r="I141" s="1">
        <v>17</v>
      </c>
      <c r="O141" s="1">
        <v>16</v>
      </c>
      <c r="P141" s="1">
        <f t="shared" si="19"/>
        <v>74</v>
      </c>
      <c r="Q141" s="1">
        <f t="shared" si="21"/>
        <v>74</v>
      </c>
    </row>
    <row r="142" spans="1:17" ht="12.75">
      <c r="A142" s="1">
        <f t="shared" si="20"/>
        <v>7</v>
      </c>
      <c r="B142" s="31" t="s">
        <v>127</v>
      </c>
      <c r="E142" s="1">
        <v>12</v>
      </c>
      <c r="I142" s="1">
        <v>20</v>
      </c>
      <c r="K142" s="1">
        <v>20</v>
      </c>
      <c r="N142" s="1">
        <v>19</v>
      </c>
      <c r="P142" s="1">
        <f t="shared" si="19"/>
        <v>71</v>
      </c>
      <c r="Q142" s="1">
        <f t="shared" si="21"/>
        <v>71</v>
      </c>
    </row>
    <row r="143" spans="1:17" ht="12.75">
      <c r="A143" s="1">
        <f t="shared" si="20"/>
        <v>8</v>
      </c>
      <c r="B143" s="31" t="s">
        <v>39</v>
      </c>
      <c r="C143" s="1">
        <v>15</v>
      </c>
      <c r="E143" s="1">
        <v>15</v>
      </c>
      <c r="J143" s="1">
        <v>19</v>
      </c>
      <c r="L143" s="1">
        <v>0</v>
      </c>
      <c r="O143" s="1">
        <v>18</v>
      </c>
      <c r="P143" s="1">
        <f t="shared" si="19"/>
        <v>67</v>
      </c>
      <c r="Q143" s="1">
        <f t="shared" si="21"/>
        <v>67</v>
      </c>
    </row>
    <row r="144" spans="1:17" ht="12.75">
      <c r="A144" s="1">
        <f t="shared" si="20"/>
        <v>9</v>
      </c>
      <c r="B144" s="31" t="s">
        <v>44</v>
      </c>
      <c r="C144" s="1">
        <v>13</v>
      </c>
      <c r="F144" s="1">
        <v>19</v>
      </c>
      <c r="G144" s="1">
        <v>19</v>
      </c>
      <c r="O144" s="1">
        <v>14</v>
      </c>
      <c r="P144" s="1">
        <f t="shared" si="19"/>
        <v>65</v>
      </c>
      <c r="Q144" s="1">
        <f t="shared" si="21"/>
        <v>65</v>
      </c>
    </row>
    <row r="145" spans="1:17" ht="12.75">
      <c r="A145" s="1">
        <f t="shared" si="20"/>
        <v>10</v>
      </c>
      <c r="B145" s="31" t="s">
        <v>49</v>
      </c>
      <c r="C145" s="1">
        <v>1</v>
      </c>
      <c r="E145" s="1">
        <v>9</v>
      </c>
      <c r="F145" s="1">
        <v>12</v>
      </c>
      <c r="H145" s="1">
        <v>12</v>
      </c>
      <c r="I145" s="1">
        <v>16</v>
      </c>
      <c r="L145" s="1">
        <v>0</v>
      </c>
      <c r="O145" s="1">
        <v>12</v>
      </c>
      <c r="P145" s="1">
        <f t="shared" si="19"/>
        <v>62</v>
      </c>
      <c r="Q145" s="1">
        <f t="shared" si="21"/>
        <v>62</v>
      </c>
    </row>
    <row r="146" spans="1:17" ht="12.75">
      <c r="A146" s="1">
        <f t="shared" si="20"/>
        <v>11</v>
      </c>
      <c r="B146" s="31" t="s">
        <v>68</v>
      </c>
      <c r="C146" s="1">
        <v>20</v>
      </c>
      <c r="E146" s="1">
        <v>20</v>
      </c>
      <c r="O146" s="1">
        <v>20</v>
      </c>
      <c r="P146" s="1">
        <f t="shared" si="19"/>
        <v>60</v>
      </c>
      <c r="Q146" s="1">
        <f t="shared" si="21"/>
        <v>60</v>
      </c>
    </row>
    <row r="147" spans="1:17" ht="12.75">
      <c r="A147" s="1">
        <f t="shared" si="20"/>
        <v>12</v>
      </c>
      <c r="B147" s="32" t="s">
        <v>168</v>
      </c>
      <c r="H147" s="1">
        <v>18</v>
      </c>
      <c r="J147" s="1">
        <v>20</v>
      </c>
      <c r="L147" s="1">
        <v>20</v>
      </c>
      <c r="P147" s="1">
        <f t="shared" si="19"/>
        <v>58</v>
      </c>
      <c r="Q147" s="1">
        <f t="shared" si="21"/>
        <v>58</v>
      </c>
    </row>
    <row r="148" spans="1:17" ht="12.75">
      <c r="A148" s="1">
        <f t="shared" si="20"/>
        <v>13</v>
      </c>
      <c r="B148" s="31" t="s">
        <v>75</v>
      </c>
      <c r="C148" s="1">
        <v>18</v>
      </c>
      <c r="E148" s="1">
        <v>19</v>
      </c>
      <c r="O148" s="1">
        <v>19</v>
      </c>
      <c r="P148" s="1">
        <f t="shared" si="19"/>
        <v>56</v>
      </c>
      <c r="Q148" s="1">
        <f t="shared" si="21"/>
        <v>56</v>
      </c>
    </row>
    <row r="149" spans="1:17" ht="12.75">
      <c r="A149" s="1">
        <f t="shared" si="20"/>
        <v>14</v>
      </c>
      <c r="B149" s="31" t="s">
        <v>73</v>
      </c>
      <c r="C149" s="1">
        <v>10</v>
      </c>
      <c r="D149" s="1">
        <v>17</v>
      </c>
      <c r="H149" s="1">
        <v>17</v>
      </c>
      <c r="P149" s="1">
        <f t="shared" si="19"/>
        <v>44</v>
      </c>
      <c r="Q149" s="1">
        <f t="shared" si="21"/>
        <v>44</v>
      </c>
    </row>
    <row r="150" spans="1:17" ht="12.75">
      <c r="A150" s="1">
        <f t="shared" si="20"/>
        <v>15</v>
      </c>
      <c r="B150" s="32" t="s">
        <v>178</v>
      </c>
      <c r="I150" s="1">
        <v>0</v>
      </c>
      <c r="L150" s="1">
        <v>17</v>
      </c>
      <c r="M150" s="1">
        <v>16</v>
      </c>
      <c r="O150" s="1">
        <v>11</v>
      </c>
      <c r="P150" s="1">
        <f t="shared" si="19"/>
        <v>44</v>
      </c>
      <c r="Q150" s="1">
        <f t="shared" si="21"/>
        <v>44</v>
      </c>
    </row>
    <row r="151" spans="1:17" ht="12.75">
      <c r="A151" s="1">
        <f t="shared" si="20"/>
        <v>16</v>
      </c>
      <c r="B151" s="31" t="s">
        <v>99</v>
      </c>
      <c r="C151" s="1">
        <v>14</v>
      </c>
      <c r="E151" s="1">
        <v>14</v>
      </c>
      <c r="I151" s="1">
        <v>14</v>
      </c>
      <c r="P151" s="1">
        <f t="shared" si="19"/>
        <v>42</v>
      </c>
      <c r="Q151" s="1">
        <f t="shared" si="21"/>
        <v>42</v>
      </c>
    </row>
    <row r="152" spans="1:17" ht="12.75">
      <c r="A152" s="1">
        <f t="shared" si="20"/>
        <v>17</v>
      </c>
      <c r="B152" s="31" t="s">
        <v>95</v>
      </c>
      <c r="C152" s="1">
        <v>8</v>
      </c>
      <c r="F152" s="1">
        <v>11</v>
      </c>
      <c r="L152" s="1">
        <v>18</v>
      </c>
      <c r="P152" s="1">
        <f t="shared" si="19"/>
        <v>37</v>
      </c>
      <c r="Q152" s="1">
        <f t="shared" si="21"/>
        <v>37</v>
      </c>
    </row>
    <row r="153" spans="1:17" ht="12.75">
      <c r="A153" s="1">
        <f t="shared" si="20"/>
        <v>18</v>
      </c>
      <c r="B153" s="31" t="s">
        <v>37</v>
      </c>
      <c r="C153" s="1">
        <v>19</v>
      </c>
      <c r="E153" s="1">
        <v>17</v>
      </c>
      <c r="P153" s="1">
        <f t="shared" si="19"/>
        <v>36</v>
      </c>
      <c r="Q153" s="1">
        <f t="shared" si="21"/>
        <v>36</v>
      </c>
    </row>
    <row r="154" spans="1:17" ht="12.75">
      <c r="A154" s="1">
        <f>A159+1</f>
        <v>24</v>
      </c>
      <c r="B154" s="32" t="s">
        <v>162</v>
      </c>
      <c r="G154" s="1">
        <v>18</v>
      </c>
      <c r="J154" s="1">
        <v>17</v>
      </c>
      <c r="P154" s="1">
        <f t="shared" si="19"/>
        <v>35</v>
      </c>
      <c r="Q154" s="1">
        <f t="shared" si="21"/>
        <v>35</v>
      </c>
    </row>
    <row r="155" spans="1:17" ht="12.75">
      <c r="A155" s="1">
        <f>A153+1</f>
        <v>19</v>
      </c>
      <c r="B155" s="32" t="s">
        <v>193</v>
      </c>
      <c r="M155" s="1">
        <v>17</v>
      </c>
      <c r="N155" s="1">
        <v>17</v>
      </c>
      <c r="P155" s="1">
        <f t="shared" si="19"/>
        <v>34</v>
      </c>
      <c r="Q155" s="1">
        <f t="shared" si="21"/>
        <v>34</v>
      </c>
    </row>
    <row r="156" spans="1:17" ht="12.75">
      <c r="A156" s="1">
        <v>20</v>
      </c>
      <c r="B156" s="32" t="s">
        <v>154</v>
      </c>
      <c r="F156" s="1">
        <v>10</v>
      </c>
      <c r="J156" s="1">
        <v>16</v>
      </c>
      <c r="P156" s="1">
        <f t="shared" si="19"/>
        <v>26</v>
      </c>
      <c r="Q156" s="1">
        <f t="shared" si="21"/>
        <v>26</v>
      </c>
    </row>
    <row r="157" spans="1:17" ht="12.75">
      <c r="A157" s="1">
        <f aca="true" t="shared" si="22" ref="A157:A173">A156+1</f>
        <v>21</v>
      </c>
      <c r="B157" s="32" t="s">
        <v>137</v>
      </c>
      <c r="F157" s="1">
        <v>18</v>
      </c>
      <c r="P157" s="1">
        <f t="shared" si="19"/>
        <v>18</v>
      </c>
      <c r="Q157" s="1">
        <f t="shared" si="21"/>
        <v>18</v>
      </c>
    </row>
    <row r="158" spans="1:17" ht="12.75">
      <c r="A158" s="1">
        <f t="shared" si="22"/>
        <v>22</v>
      </c>
      <c r="B158" s="32" t="s">
        <v>185</v>
      </c>
      <c r="J158" s="1">
        <v>18</v>
      </c>
      <c r="P158" s="1">
        <f t="shared" si="19"/>
        <v>18</v>
      </c>
      <c r="Q158" s="1">
        <f t="shared" si="21"/>
        <v>18</v>
      </c>
    </row>
    <row r="159" spans="1:17" ht="12.75">
      <c r="A159" s="1">
        <f t="shared" si="22"/>
        <v>23</v>
      </c>
      <c r="B159" s="31" t="s">
        <v>47</v>
      </c>
      <c r="C159" s="1">
        <v>17</v>
      </c>
      <c r="P159" s="1">
        <f t="shared" si="19"/>
        <v>17</v>
      </c>
      <c r="Q159" s="1">
        <f t="shared" si="21"/>
        <v>17</v>
      </c>
    </row>
    <row r="160" spans="1:17" ht="12.75">
      <c r="A160" s="1">
        <f>A173+1</f>
        <v>38</v>
      </c>
      <c r="B160" s="32" t="s">
        <v>139</v>
      </c>
      <c r="F160" s="1">
        <v>17</v>
      </c>
      <c r="P160" s="1">
        <f t="shared" si="19"/>
        <v>17</v>
      </c>
      <c r="Q160" s="1">
        <f t="shared" si="21"/>
        <v>17</v>
      </c>
    </row>
    <row r="161" spans="1:17" ht="12.75">
      <c r="A161" s="1">
        <f>A154+1</f>
        <v>25</v>
      </c>
      <c r="B161" s="32" t="s">
        <v>141</v>
      </c>
      <c r="F161" s="1">
        <v>16</v>
      </c>
      <c r="P161" s="1">
        <f t="shared" si="19"/>
        <v>16</v>
      </c>
      <c r="Q161" s="1">
        <f t="shared" si="21"/>
        <v>16</v>
      </c>
    </row>
    <row r="162" spans="1:17" ht="12.75">
      <c r="A162" s="1">
        <f t="shared" si="22"/>
        <v>26</v>
      </c>
      <c r="B162" s="32" t="s">
        <v>170</v>
      </c>
      <c r="I162" s="1">
        <v>15</v>
      </c>
      <c r="P162" s="1">
        <f t="shared" si="19"/>
        <v>15</v>
      </c>
      <c r="Q162" s="1">
        <f t="shared" si="21"/>
        <v>15</v>
      </c>
    </row>
    <row r="163" spans="1:17" ht="12.75">
      <c r="A163" s="1">
        <f t="shared" si="22"/>
        <v>27</v>
      </c>
      <c r="B163" s="32" t="s">
        <v>188</v>
      </c>
      <c r="J163" s="1">
        <v>15</v>
      </c>
      <c r="P163" s="1">
        <f t="shared" si="19"/>
        <v>15</v>
      </c>
      <c r="Q163" s="1">
        <f t="shared" si="21"/>
        <v>15</v>
      </c>
    </row>
    <row r="164" spans="1:17" ht="12.75">
      <c r="A164" s="1">
        <f t="shared" si="22"/>
        <v>28</v>
      </c>
      <c r="B164" s="32" t="s">
        <v>211</v>
      </c>
      <c r="O164" s="1">
        <v>15</v>
      </c>
      <c r="P164" s="1">
        <f t="shared" si="19"/>
        <v>15</v>
      </c>
      <c r="Q164" s="1">
        <f t="shared" si="21"/>
        <v>15</v>
      </c>
    </row>
    <row r="165" spans="1:17" ht="12.75">
      <c r="A165" s="1">
        <f t="shared" si="22"/>
        <v>29</v>
      </c>
      <c r="B165" s="32" t="s">
        <v>149</v>
      </c>
      <c r="F165" s="1">
        <v>14</v>
      </c>
      <c r="P165" s="1">
        <f t="shared" si="19"/>
        <v>14</v>
      </c>
      <c r="Q165" s="1">
        <f t="shared" si="21"/>
        <v>14</v>
      </c>
    </row>
    <row r="166" spans="1:17" ht="12.75">
      <c r="A166" s="1">
        <f t="shared" si="22"/>
        <v>30</v>
      </c>
      <c r="B166" s="32" t="s">
        <v>151</v>
      </c>
      <c r="F166" s="1">
        <v>13</v>
      </c>
      <c r="P166" s="1">
        <f t="shared" si="19"/>
        <v>13</v>
      </c>
      <c r="Q166" s="1">
        <f t="shared" si="21"/>
        <v>13</v>
      </c>
    </row>
    <row r="167" spans="1:17" ht="12.75">
      <c r="A167" s="1">
        <f t="shared" si="22"/>
        <v>31</v>
      </c>
      <c r="B167" s="31" t="s">
        <v>46</v>
      </c>
      <c r="C167" s="1">
        <v>12</v>
      </c>
      <c r="P167" s="1">
        <f t="shared" si="19"/>
        <v>12</v>
      </c>
      <c r="Q167" s="1">
        <f t="shared" si="21"/>
        <v>12</v>
      </c>
    </row>
    <row r="168" spans="1:17" ht="12.75">
      <c r="A168" s="1">
        <f t="shared" si="22"/>
        <v>32</v>
      </c>
      <c r="B168" s="31" t="s">
        <v>51</v>
      </c>
      <c r="C168" s="1">
        <v>9</v>
      </c>
      <c r="P168" s="1">
        <f t="shared" si="19"/>
        <v>9</v>
      </c>
      <c r="Q168" s="1">
        <f t="shared" si="21"/>
        <v>9</v>
      </c>
    </row>
    <row r="169" spans="1:17" ht="12.75">
      <c r="A169" s="1">
        <f t="shared" si="22"/>
        <v>33</v>
      </c>
      <c r="B169" s="31" t="s">
        <v>133</v>
      </c>
      <c r="E169" s="1">
        <v>8</v>
      </c>
      <c r="P169" s="1">
        <f t="shared" si="19"/>
        <v>8</v>
      </c>
      <c r="Q169" s="1">
        <f t="shared" si="21"/>
        <v>8</v>
      </c>
    </row>
    <row r="170" spans="1:17" ht="12.75">
      <c r="A170" s="1">
        <f t="shared" si="22"/>
        <v>34</v>
      </c>
      <c r="B170" s="31" t="s">
        <v>103</v>
      </c>
      <c r="C170" s="1">
        <v>7</v>
      </c>
      <c r="P170" s="1">
        <f t="shared" si="19"/>
        <v>7</v>
      </c>
      <c r="Q170" s="1">
        <f t="shared" si="21"/>
        <v>7</v>
      </c>
    </row>
    <row r="171" spans="1:17" ht="12.75">
      <c r="A171" s="1">
        <f t="shared" si="22"/>
        <v>35</v>
      </c>
      <c r="B171" s="31" t="s">
        <v>48</v>
      </c>
      <c r="C171" s="1">
        <v>6</v>
      </c>
      <c r="P171" s="1">
        <f t="shared" si="19"/>
        <v>6</v>
      </c>
      <c r="Q171" s="1">
        <f t="shared" si="21"/>
        <v>6</v>
      </c>
    </row>
    <row r="172" spans="1:17" ht="12.75">
      <c r="A172" s="1">
        <f t="shared" si="22"/>
        <v>36</v>
      </c>
      <c r="B172" s="31" t="s">
        <v>85</v>
      </c>
      <c r="C172" s="1">
        <v>5</v>
      </c>
      <c r="P172" s="1">
        <f t="shared" si="19"/>
        <v>5</v>
      </c>
      <c r="Q172" s="1">
        <f t="shared" si="21"/>
        <v>5</v>
      </c>
    </row>
    <row r="173" spans="1:17" ht="12.75">
      <c r="A173" s="1">
        <f t="shared" si="22"/>
        <v>37</v>
      </c>
      <c r="B173" s="31" t="s">
        <v>104</v>
      </c>
      <c r="C173" s="1">
        <v>4</v>
      </c>
      <c r="P173" s="1">
        <f t="shared" si="19"/>
        <v>4</v>
      </c>
      <c r="Q173" s="1">
        <f t="shared" si="21"/>
        <v>4</v>
      </c>
    </row>
    <row r="174" spans="1:17" ht="12.75">
      <c r="A174" s="1">
        <f>A160+1</f>
        <v>39</v>
      </c>
      <c r="B174" s="32" t="s">
        <v>179</v>
      </c>
      <c r="I174" s="1">
        <v>0</v>
      </c>
      <c r="P174" s="1">
        <f t="shared" si="19"/>
        <v>0</v>
      </c>
      <c r="Q174" s="1">
        <f t="shared" si="21"/>
        <v>0</v>
      </c>
    </row>
    <row r="175" spans="1:2" ht="12.75" hidden="1">
      <c r="A175" s="1">
        <f aca="true" t="shared" si="23" ref="A175:A180">A161+1</f>
        <v>26</v>
      </c>
      <c r="B175" s="32"/>
    </row>
    <row r="176" spans="1:2" ht="12.75" hidden="1">
      <c r="A176" s="1">
        <f t="shared" si="23"/>
        <v>27</v>
      </c>
      <c r="B176" s="32"/>
    </row>
    <row r="177" spans="1:2" ht="12.75" hidden="1">
      <c r="A177" s="1">
        <f t="shared" si="23"/>
        <v>28</v>
      </c>
      <c r="B177" s="32"/>
    </row>
    <row r="178" spans="1:2" ht="12.75" hidden="1">
      <c r="A178" s="1">
        <f t="shared" si="23"/>
        <v>29</v>
      </c>
      <c r="B178" s="32"/>
    </row>
    <row r="179" spans="1:2" ht="12.75" hidden="1">
      <c r="A179" s="1">
        <f t="shared" si="23"/>
        <v>30</v>
      </c>
      <c r="B179" s="32"/>
    </row>
    <row r="180" spans="1:2" ht="12.75" hidden="1">
      <c r="A180" s="1">
        <f t="shared" si="23"/>
        <v>31</v>
      </c>
      <c r="B180" s="32"/>
    </row>
    <row r="182" spans="2:16" ht="12.75">
      <c r="B182" t="s">
        <v>62</v>
      </c>
      <c r="C182" s="1">
        <f aca="true" t="shared" si="24" ref="C182:O182">COUNTA(C135:C181)</f>
        <v>21</v>
      </c>
      <c r="D182" s="1">
        <f t="shared" si="24"/>
        <v>6</v>
      </c>
      <c r="E182" s="1">
        <f t="shared" si="24"/>
        <v>13</v>
      </c>
      <c r="F182" s="1">
        <f t="shared" si="24"/>
        <v>11</v>
      </c>
      <c r="G182" s="1">
        <f t="shared" si="24"/>
        <v>3</v>
      </c>
      <c r="H182" s="1">
        <f t="shared" si="24"/>
        <v>9</v>
      </c>
      <c r="I182" s="1">
        <f t="shared" si="24"/>
        <v>10</v>
      </c>
      <c r="J182" s="1">
        <f t="shared" si="24"/>
        <v>6</v>
      </c>
      <c r="K182" s="1">
        <f t="shared" si="24"/>
        <v>1</v>
      </c>
      <c r="L182" s="1">
        <f t="shared" si="24"/>
        <v>7</v>
      </c>
      <c r="M182" s="1">
        <f t="shared" si="24"/>
        <v>5</v>
      </c>
      <c r="N182" s="1">
        <f t="shared" si="24"/>
        <v>5</v>
      </c>
      <c r="O182" s="1">
        <f t="shared" si="24"/>
        <v>10</v>
      </c>
      <c r="P182" s="1">
        <f>SUM(C182:O182)</f>
        <v>107</v>
      </c>
    </row>
    <row r="184" spans="3:17" ht="12.75">
      <c r="C184" s="1" t="str">
        <f>C$2</f>
        <v>Rnd 1</v>
      </c>
      <c r="D184" s="1" t="str">
        <f aca="true" t="shared" si="25" ref="D184:O184">D$2</f>
        <v>Rnd 2</v>
      </c>
      <c r="E184" s="1" t="str">
        <f t="shared" si="25"/>
        <v>Rnd 3</v>
      </c>
      <c r="F184" s="1" t="str">
        <f t="shared" si="25"/>
        <v>Rnd 4</v>
      </c>
      <c r="G184" s="1" t="str">
        <f t="shared" si="25"/>
        <v>Rnd 5</v>
      </c>
      <c r="H184" s="1" t="str">
        <f t="shared" si="25"/>
        <v>Rnd 6</v>
      </c>
      <c r="I184" s="1" t="str">
        <f t="shared" si="25"/>
        <v>Rnd 7</v>
      </c>
      <c r="J184" s="1" t="str">
        <f t="shared" si="25"/>
        <v>Rnd 8</v>
      </c>
      <c r="K184" s="1" t="str">
        <f t="shared" si="25"/>
        <v>Rnd 9</v>
      </c>
      <c r="L184" s="1" t="str">
        <f t="shared" si="25"/>
        <v>Rnd 10</v>
      </c>
      <c r="M184" s="1" t="str">
        <f t="shared" si="25"/>
        <v>Rnd 11</v>
      </c>
      <c r="N184" s="1" t="str">
        <f t="shared" si="25"/>
        <v>Rnd 12</v>
      </c>
      <c r="O184" s="1" t="str">
        <f t="shared" si="25"/>
        <v>Rnd 13</v>
      </c>
      <c r="P184" s="37"/>
      <c r="Q184" s="37"/>
    </row>
    <row r="185" spans="1:17" ht="25.5">
      <c r="A185" s="20" t="str">
        <f>A$3</f>
        <v>Full Championship</v>
      </c>
      <c r="C185" s="20" t="str">
        <f aca="true" t="shared" si="26" ref="C185:P185">C$3</f>
        <v>M/Venue Autotest</v>
      </c>
      <c r="D185" s="20" t="str">
        <f t="shared" si="26"/>
        <v>Autotest</v>
      </c>
      <c r="E185" s="20" t="str">
        <f t="shared" si="26"/>
        <v>M/Venue Autotest</v>
      </c>
      <c r="F185" s="20" t="str">
        <f t="shared" si="26"/>
        <v>Autotest</v>
      </c>
      <c r="G185" s="20" t="str">
        <f t="shared" si="26"/>
        <v>Production Car Trial</v>
      </c>
      <c r="H185" s="20" t="str">
        <f t="shared" si="26"/>
        <v>Autotest</v>
      </c>
      <c r="I185" s="20" t="str">
        <f t="shared" si="26"/>
        <v>M/Venue Autotest</v>
      </c>
      <c r="J185" s="20" t="str">
        <f t="shared" si="26"/>
        <v>Production Car Trial</v>
      </c>
      <c r="K185" s="20" t="str">
        <f t="shared" si="26"/>
        <v>Autotest</v>
      </c>
      <c r="L185" s="20" t="str">
        <f t="shared" si="26"/>
        <v>M/Venue Autotest</v>
      </c>
      <c r="M185" s="20" t="str">
        <f t="shared" si="26"/>
        <v>Autotest</v>
      </c>
      <c r="N185" s="20" t="str">
        <f t="shared" si="26"/>
        <v>Autotest</v>
      </c>
      <c r="O185" s="20" t="str">
        <f t="shared" si="26"/>
        <v>M/Venue Autotest</v>
      </c>
      <c r="P185" s="38" t="str">
        <f t="shared" si="26"/>
        <v>Overall Championship</v>
      </c>
      <c r="Q185" s="38"/>
    </row>
    <row r="186" spans="2:17" ht="12.75">
      <c r="B186" t="s">
        <v>0</v>
      </c>
      <c r="C186" s="2">
        <f aca="true" t="shared" si="27" ref="C186:Q186">C$4</f>
        <v>43492</v>
      </c>
      <c r="D186" s="2">
        <f t="shared" si="27"/>
        <v>43548</v>
      </c>
      <c r="E186" s="2">
        <f t="shared" si="27"/>
        <v>43562</v>
      </c>
      <c r="F186" s="2">
        <f t="shared" si="27"/>
        <v>43583</v>
      </c>
      <c r="G186" s="2">
        <f t="shared" si="27"/>
        <v>43597</v>
      </c>
      <c r="H186" s="2">
        <f t="shared" si="27"/>
        <v>43621</v>
      </c>
      <c r="I186" s="2">
        <f t="shared" si="27"/>
        <v>43646</v>
      </c>
      <c r="J186" s="2">
        <f t="shared" si="27"/>
        <v>43656</v>
      </c>
      <c r="K186" s="2">
        <f t="shared" si="27"/>
        <v>43688</v>
      </c>
      <c r="L186" s="2">
        <f t="shared" si="27"/>
        <v>43702</v>
      </c>
      <c r="M186" s="2">
        <f t="shared" si="27"/>
        <v>43751</v>
      </c>
      <c r="N186" s="2">
        <f t="shared" si="27"/>
        <v>43786</v>
      </c>
      <c r="O186" s="2">
        <f t="shared" si="27"/>
        <v>43461</v>
      </c>
      <c r="P186" s="1" t="str">
        <f t="shared" si="27"/>
        <v>Total</v>
      </c>
      <c r="Q186" s="1" t="str">
        <f t="shared" si="27"/>
        <v>Best 9</v>
      </c>
    </row>
    <row r="188" spans="1:2" ht="12.75">
      <c r="A188" s="1" t="s">
        <v>25</v>
      </c>
      <c r="B188" s="31"/>
    </row>
    <row r="189" spans="1:17" ht="12.75">
      <c r="A189" s="1">
        <v>1</v>
      </c>
      <c r="B189" s="31" t="s">
        <v>34</v>
      </c>
      <c r="D189" s="1">
        <v>19</v>
      </c>
      <c r="E189" s="1">
        <v>17</v>
      </c>
      <c r="G189" s="1">
        <v>20</v>
      </c>
      <c r="H189" s="1">
        <v>18</v>
      </c>
      <c r="I189" s="1">
        <v>17</v>
      </c>
      <c r="J189" s="1">
        <v>18</v>
      </c>
      <c r="K189" s="1">
        <v>20</v>
      </c>
      <c r="L189" s="1">
        <v>20</v>
      </c>
      <c r="M189" s="1">
        <v>19</v>
      </c>
      <c r="N189" s="1">
        <v>11</v>
      </c>
      <c r="O189" s="1">
        <v>16</v>
      </c>
      <c r="P189" s="1">
        <f aca="true" t="shared" si="28" ref="P189:P219">SUM(C189:O189)</f>
        <v>195</v>
      </c>
      <c r="Q189" s="1">
        <f>P189-N189-O189</f>
        <v>168</v>
      </c>
    </row>
    <row r="190" spans="1:17" ht="12.75">
      <c r="A190" s="1">
        <f>A189+1</f>
        <v>2</v>
      </c>
      <c r="B190" s="31" t="s">
        <v>32</v>
      </c>
      <c r="C190" s="1">
        <v>13</v>
      </c>
      <c r="D190" s="1">
        <v>20</v>
      </c>
      <c r="E190" s="1">
        <v>18</v>
      </c>
      <c r="G190" s="1">
        <v>19</v>
      </c>
      <c r="H190" s="1">
        <v>20</v>
      </c>
      <c r="I190" s="1">
        <v>18</v>
      </c>
      <c r="J190" s="1">
        <v>0</v>
      </c>
      <c r="L190" s="1">
        <v>19</v>
      </c>
      <c r="N190" s="1">
        <v>13</v>
      </c>
      <c r="O190" s="1">
        <v>17</v>
      </c>
      <c r="P190" s="1">
        <f t="shared" si="28"/>
        <v>157</v>
      </c>
      <c r="Q190" s="1">
        <f>P190-J190</f>
        <v>157</v>
      </c>
    </row>
    <row r="191" spans="1:17" ht="12.75">
      <c r="A191" s="1">
        <f aca="true" t="shared" si="29" ref="A191:A207">A190+1</f>
        <v>3</v>
      </c>
      <c r="B191" s="31" t="s">
        <v>40</v>
      </c>
      <c r="C191" s="1">
        <v>15</v>
      </c>
      <c r="D191" s="1">
        <v>18</v>
      </c>
      <c r="E191" s="1">
        <v>19</v>
      </c>
      <c r="F191" s="1">
        <v>18</v>
      </c>
      <c r="H191" s="1">
        <v>14</v>
      </c>
      <c r="I191" s="1">
        <v>14</v>
      </c>
      <c r="J191" s="1">
        <v>15</v>
      </c>
      <c r="K191" s="1">
        <v>19</v>
      </c>
      <c r="L191" s="1">
        <v>15</v>
      </c>
      <c r="N191" s="1">
        <v>7</v>
      </c>
      <c r="O191" s="1">
        <v>14</v>
      </c>
      <c r="P191" s="1">
        <f t="shared" si="28"/>
        <v>168</v>
      </c>
      <c r="Q191" s="1">
        <f>P191-N191-H191</f>
        <v>147</v>
      </c>
    </row>
    <row r="192" spans="1:17" ht="12.75">
      <c r="A192" s="1">
        <f t="shared" si="29"/>
        <v>4</v>
      </c>
      <c r="B192" s="31" t="s">
        <v>118</v>
      </c>
      <c r="D192" s="1">
        <v>15</v>
      </c>
      <c r="E192" s="1">
        <v>15</v>
      </c>
      <c r="F192" s="1">
        <v>19</v>
      </c>
      <c r="H192" s="1">
        <v>11</v>
      </c>
      <c r="I192" s="1">
        <v>13</v>
      </c>
      <c r="J192" s="1">
        <v>16</v>
      </c>
      <c r="K192" s="1">
        <v>18</v>
      </c>
      <c r="L192" s="1">
        <v>16</v>
      </c>
      <c r="M192" s="1">
        <v>17</v>
      </c>
      <c r="N192" s="1">
        <v>8</v>
      </c>
      <c r="P192" s="1">
        <f t="shared" si="28"/>
        <v>148</v>
      </c>
      <c r="Q192" s="1">
        <f>P192-N192</f>
        <v>140</v>
      </c>
    </row>
    <row r="193" spans="1:17" ht="12.75">
      <c r="A193" s="1">
        <f t="shared" si="29"/>
        <v>5</v>
      </c>
      <c r="B193" s="31" t="s">
        <v>35</v>
      </c>
      <c r="C193" s="1">
        <v>12</v>
      </c>
      <c r="D193" s="1">
        <v>17</v>
      </c>
      <c r="E193" s="1">
        <v>16</v>
      </c>
      <c r="G193" s="1">
        <v>17</v>
      </c>
      <c r="H193" s="1">
        <v>16</v>
      </c>
      <c r="I193" s="1">
        <v>15</v>
      </c>
      <c r="J193" s="1">
        <v>14</v>
      </c>
      <c r="K193" s="1">
        <v>17</v>
      </c>
      <c r="L193" s="1">
        <v>13</v>
      </c>
      <c r="M193" s="1">
        <v>14</v>
      </c>
      <c r="N193" s="1">
        <v>5</v>
      </c>
      <c r="O193" s="1">
        <v>10</v>
      </c>
      <c r="P193" s="1">
        <f t="shared" si="28"/>
        <v>166</v>
      </c>
      <c r="Q193" s="1">
        <f>P193-C193-N193-O193</f>
        <v>139</v>
      </c>
    </row>
    <row r="194" spans="1:17" ht="12.75">
      <c r="A194" s="1">
        <f t="shared" si="29"/>
        <v>6</v>
      </c>
      <c r="B194" s="31" t="s">
        <v>36</v>
      </c>
      <c r="C194" s="1">
        <v>16</v>
      </c>
      <c r="D194" s="1">
        <v>14</v>
      </c>
      <c r="E194" s="1">
        <v>13</v>
      </c>
      <c r="F194" s="1">
        <v>17</v>
      </c>
      <c r="H194" s="1">
        <v>15</v>
      </c>
      <c r="I194" s="1">
        <v>9</v>
      </c>
      <c r="K194" s="1">
        <v>15</v>
      </c>
      <c r="L194" s="1">
        <v>12</v>
      </c>
      <c r="M194" s="1">
        <v>15</v>
      </c>
      <c r="O194" s="1">
        <v>13</v>
      </c>
      <c r="P194" s="1">
        <f t="shared" si="28"/>
        <v>139</v>
      </c>
      <c r="Q194" s="1">
        <f>P194-I194</f>
        <v>130</v>
      </c>
    </row>
    <row r="195" spans="1:17" ht="12.75">
      <c r="A195" s="1">
        <f t="shared" si="29"/>
        <v>7</v>
      </c>
      <c r="B195" s="31" t="s">
        <v>42</v>
      </c>
      <c r="C195" s="1">
        <v>8</v>
      </c>
      <c r="D195" s="1">
        <v>16</v>
      </c>
      <c r="E195" s="1">
        <v>14</v>
      </c>
      <c r="F195" s="1">
        <v>16</v>
      </c>
      <c r="H195" s="1">
        <v>13</v>
      </c>
      <c r="I195" s="1">
        <v>11</v>
      </c>
      <c r="K195" s="1">
        <v>16</v>
      </c>
      <c r="L195" s="1">
        <v>8</v>
      </c>
      <c r="M195" s="1">
        <v>12</v>
      </c>
      <c r="N195" s="1">
        <v>0</v>
      </c>
      <c r="P195" s="1">
        <f t="shared" si="28"/>
        <v>114</v>
      </c>
      <c r="Q195" s="1">
        <f>P195-N195</f>
        <v>114</v>
      </c>
    </row>
    <row r="196" spans="1:17" ht="12.75">
      <c r="A196" s="1">
        <f t="shared" si="29"/>
        <v>8</v>
      </c>
      <c r="B196" s="31" t="s">
        <v>33</v>
      </c>
      <c r="C196" s="1">
        <v>10</v>
      </c>
      <c r="E196" s="1">
        <v>12</v>
      </c>
      <c r="G196" s="1">
        <v>18</v>
      </c>
      <c r="I196" s="1">
        <v>16</v>
      </c>
      <c r="J196" s="1">
        <v>19</v>
      </c>
      <c r="L196" s="1">
        <v>14</v>
      </c>
      <c r="O196" s="1">
        <v>15</v>
      </c>
      <c r="P196" s="1">
        <f t="shared" si="28"/>
        <v>104</v>
      </c>
      <c r="Q196" s="1">
        <f aca="true" t="shared" si="30" ref="Q196:Q219">P196</f>
        <v>104</v>
      </c>
    </row>
    <row r="197" spans="1:17" ht="12.75">
      <c r="A197" s="1">
        <f t="shared" si="29"/>
        <v>9</v>
      </c>
      <c r="B197" s="31" t="s">
        <v>43</v>
      </c>
      <c r="C197" s="1">
        <v>6</v>
      </c>
      <c r="D197" s="1">
        <v>12</v>
      </c>
      <c r="E197" s="1">
        <v>11</v>
      </c>
      <c r="G197" s="1">
        <v>16</v>
      </c>
      <c r="H197" s="1">
        <v>12</v>
      </c>
      <c r="K197" s="1">
        <v>13</v>
      </c>
      <c r="L197" s="1">
        <v>10</v>
      </c>
      <c r="M197" s="1">
        <v>10</v>
      </c>
      <c r="O197" s="1">
        <v>12</v>
      </c>
      <c r="P197" s="1">
        <f t="shared" si="28"/>
        <v>102</v>
      </c>
      <c r="Q197" s="1">
        <f t="shared" si="30"/>
        <v>102</v>
      </c>
    </row>
    <row r="198" spans="1:17" ht="12.75">
      <c r="A198" s="1">
        <f t="shared" si="29"/>
        <v>10</v>
      </c>
      <c r="B198" s="31" t="s">
        <v>38</v>
      </c>
      <c r="C198" s="1">
        <v>7</v>
      </c>
      <c r="D198" s="1">
        <v>13</v>
      </c>
      <c r="I198" s="1">
        <v>12</v>
      </c>
      <c r="J198" s="1">
        <v>20</v>
      </c>
      <c r="K198" s="1">
        <v>14</v>
      </c>
      <c r="L198" s="1">
        <v>11</v>
      </c>
      <c r="M198" s="1">
        <v>11</v>
      </c>
      <c r="N198" s="1">
        <v>4</v>
      </c>
      <c r="O198" s="1">
        <v>8</v>
      </c>
      <c r="P198" s="1">
        <f t="shared" si="28"/>
        <v>100</v>
      </c>
      <c r="Q198" s="1">
        <f t="shared" si="30"/>
        <v>100</v>
      </c>
    </row>
    <row r="199" spans="1:17" ht="12.75">
      <c r="A199" s="1">
        <f t="shared" si="29"/>
        <v>11</v>
      </c>
      <c r="B199" s="31" t="s">
        <v>30</v>
      </c>
      <c r="C199" s="1">
        <v>20</v>
      </c>
      <c r="E199" s="1">
        <v>20</v>
      </c>
      <c r="I199" s="1">
        <v>20</v>
      </c>
      <c r="O199" s="1">
        <v>18</v>
      </c>
      <c r="P199" s="1">
        <f t="shared" si="28"/>
        <v>78</v>
      </c>
      <c r="Q199" s="1">
        <f t="shared" si="30"/>
        <v>78</v>
      </c>
    </row>
    <row r="200" spans="1:17" ht="12.75">
      <c r="A200" s="1">
        <f t="shared" si="29"/>
        <v>12</v>
      </c>
      <c r="B200" s="31" t="s">
        <v>96</v>
      </c>
      <c r="C200" s="1">
        <v>17</v>
      </c>
      <c r="E200" s="1">
        <v>0</v>
      </c>
      <c r="L200" s="1">
        <v>18</v>
      </c>
      <c r="N200" s="1">
        <v>19</v>
      </c>
      <c r="O200" s="1">
        <v>20</v>
      </c>
      <c r="P200" s="1">
        <f t="shared" si="28"/>
        <v>74</v>
      </c>
      <c r="Q200" s="1">
        <f t="shared" si="30"/>
        <v>74</v>
      </c>
    </row>
    <row r="201" spans="1:17" ht="12.75">
      <c r="A201" s="1">
        <f t="shared" si="29"/>
        <v>13</v>
      </c>
      <c r="B201" s="32" t="s">
        <v>167</v>
      </c>
      <c r="H201" s="1">
        <v>17</v>
      </c>
      <c r="J201" s="1">
        <v>17</v>
      </c>
      <c r="L201" s="1">
        <v>9</v>
      </c>
      <c r="M201" s="1">
        <v>16</v>
      </c>
      <c r="N201" s="1">
        <v>10</v>
      </c>
      <c r="P201" s="1">
        <f t="shared" si="28"/>
        <v>69</v>
      </c>
      <c r="Q201" s="1">
        <f t="shared" si="30"/>
        <v>69</v>
      </c>
    </row>
    <row r="202" spans="1:17" ht="12.75">
      <c r="A202" s="1">
        <f t="shared" si="29"/>
        <v>14</v>
      </c>
      <c r="B202" s="31" t="s">
        <v>74</v>
      </c>
      <c r="C202" s="1">
        <v>14</v>
      </c>
      <c r="M202" s="1">
        <v>20</v>
      </c>
      <c r="N202" s="1">
        <v>15</v>
      </c>
      <c r="P202" s="1">
        <f t="shared" si="28"/>
        <v>49</v>
      </c>
      <c r="Q202" s="1">
        <f t="shared" si="30"/>
        <v>49</v>
      </c>
    </row>
    <row r="203" spans="1:17" ht="12.75">
      <c r="A203" s="1">
        <f t="shared" si="29"/>
        <v>15</v>
      </c>
      <c r="B203" s="31" t="s">
        <v>70</v>
      </c>
      <c r="C203" s="1">
        <v>19</v>
      </c>
      <c r="O203" s="1">
        <v>19</v>
      </c>
      <c r="P203" s="1">
        <f t="shared" si="28"/>
        <v>38</v>
      </c>
      <c r="Q203" s="1">
        <f t="shared" si="30"/>
        <v>38</v>
      </c>
    </row>
    <row r="204" spans="1:17" ht="12.75">
      <c r="A204" s="1">
        <f t="shared" si="29"/>
        <v>16</v>
      </c>
      <c r="B204" s="32" t="s">
        <v>135</v>
      </c>
      <c r="F204" s="1">
        <v>20</v>
      </c>
      <c r="M204" s="1">
        <v>18</v>
      </c>
      <c r="P204" s="1">
        <f t="shared" si="28"/>
        <v>38</v>
      </c>
      <c r="Q204" s="1">
        <f t="shared" si="30"/>
        <v>38</v>
      </c>
    </row>
    <row r="205" spans="1:17" ht="12.75">
      <c r="A205" s="1">
        <f t="shared" si="29"/>
        <v>17</v>
      </c>
      <c r="B205" s="32" t="s">
        <v>166</v>
      </c>
      <c r="H205" s="1">
        <v>19</v>
      </c>
      <c r="I205" s="1">
        <v>19</v>
      </c>
      <c r="L205" s="1">
        <v>0</v>
      </c>
      <c r="O205" s="1">
        <v>0</v>
      </c>
      <c r="P205" s="1">
        <f t="shared" si="28"/>
        <v>38</v>
      </c>
      <c r="Q205" s="1">
        <f t="shared" si="30"/>
        <v>38</v>
      </c>
    </row>
    <row r="206" spans="1:17" ht="12.75">
      <c r="A206" s="1">
        <f t="shared" si="29"/>
        <v>18</v>
      </c>
      <c r="B206" s="31" t="s">
        <v>69</v>
      </c>
      <c r="C206" s="1">
        <v>9</v>
      </c>
      <c r="H206" s="1">
        <v>10</v>
      </c>
      <c r="I206" s="1">
        <v>10</v>
      </c>
      <c r="L206" s="1">
        <v>0</v>
      </c>
      <c r="O206" s="1">
        <v>7</v>
      </c>
      <c r="P206" s="1">
        <f t="shared" si="28"/>
        <v>36</v>
      </c>
      <c r="Q206" s="1">
        <f t="shared" si="30"/>
        <v>36</v>
      </c>
    </row>
    <row r="207" spans="1:17" ht="12.75">
      <c r="A207" s="1">
        <f t="shared" si="29"/>
        <v>19</v>
      </c>
      <c r="B207" s="31" t="s">
        <v>31</v>
      </c>
      <c r="C207" s="1">
        <v>18</v>
      </c>
      <c r="L207" s="1">
        <v>17</v>
      </c>
      <c r="P207" s="1">
        <f t="shared" si="28"/>
        <v>35</v>
      </c>
      <c r="Q207" s="1">
        <f t="shared" si="30"/>
        <v>35</v>
      </c>
    </row>
    <row r="208" spans="1:17" ht="12.75">
      <c r="A208" s="1">
        <v>20</v>
      </c>
      <c r="B208" s="31" t="s">
        <v>98</v>
      </c>
      <c r="C208" s="1">
        <v>11</v>
      </c>
      <c r="M208" s="1">
        <v>13</v>
      </c>
      <c r="N208" s="1">
        <v>6</v>
      </c>
      <c r="P208" s="1">
        <f t="shared" si="28"/>
        <v>30</v>
      </c>
      <c r="Q208" s="1">
        <f t="shared" si="30"/>
        <v>30</v>
      </c>
    </row>
    <row r="209" spans="1:17" ht="12.75">
      <c r="A209" s="1">
        <f aca="true" t="shared" si="31" ref="A209:A231">A208+1</f>
        <v>21</v>
      </c>
      <c r="B209" s="32" t="s">
        <v>196</v>
      </c>
      <c r="N209" s="1">
        <v>20</v>
      </c>
      <c r="P209" s="1">
        <f t="shared" si="28"/>
        <v>20</v>
      </c>
      <c r="Q209" s="1">
        <f t="shared" si="30"/>
        <v>20</v>
      </c>
    </row>
    <row r="210" spans="1:17" ht="12.75">
      <c r="A210" s="1">
        <f>A209+1</f>
        <v>22</v>
      </c>
      <c r="B210" s="32" t="s">
        <v>197</v>
      </c>
      <c r="N210" s="1">
        <v>18</v>
      </c>
      <c r="P210" s="1">
        <f t="shared" si="28"/>
        <v>18</v>
      </c>
      <c r="Q210" s="1">
        <f t="shared" si="30"/>
        <v>18</v>
      </c>
    </row>
    <row r="211" spans="1:17" ht="12.75">
      <c r="A211" s="1">
        <f t="shared" si="31"/>
        <v>23</v>
      </c>
      <c r="B211" s="32" t="s">
        <v>198</v>
      </c>
      <c r="N211" s="1">
        <v>17</v>
      </c>
      <c r="P211" s="1">
        <f t="shared" si="28"/>
        <v>17</v>
      </c>
      <c r="Q211" s="1">
        <f t="shared" si="30"/>
        <v>17</v>
      </c>
    </row>
    <row r="212" spans="1:17" ht="12.75">
      <c r="A212" s="1">
        <f t="shared" si="31"/>
        <v>24</v>
      </c>
      <c r="B212" s="32" t="s">
        <v>199</v>
      </c>
      <c r="N212" s="1">
        <v>16</v>
      </c>
      <c r="P212" s="1">
        <f t="shared" si="28"/>
        <v>16</v>
      </c>
      <c r="Q212" s="1">
        <f t="shared" si="30"/>
        <v>16</v>
      </c>
    </row>
    <row r="213" spans="1:17" ht="12.75">
      <c r="A213" s="1">
        <f t="shared" si="31"/>
        <v>25</v>
      </c>
      <c r="B213" s="31" t="s">
        <v>84</v>
      </c>
      <c r="C213" s="1">
        <v>5</v>
      </c>
      <c r="E213" s="1">
        <v>10</v>
      </c>
      <c r="P213" s="1">
        <f t="shared" si="28"/>
        <v>15</v>
      </c>
      <c r="Q213" s="1">
        <f t="shared" si="30"/>
        <v>15</v>
      </c>
    </row>
    <row r="214" spans="1:17" ht="12.75">
      <c r="A214" s="1">
        <f t="shared" si="31"/>
        <v>26</v>
      </c>
      <c r="B214" s="32" t="s">
        <v>200</v>
      </c>
      <c r="N214" s="1">
        <v>14</v>
      </c>
      <c r="P214" s="1">
        <f t="shared" si="28"/>
        <v>14</v>
      </c>
      <c r="Q214" s="1">
        <f t="shared" si="30"/>
        <v>14</v>
      </c>
    </row>
    <row r="215" spans="1:17" ht="12.75">
      <c r="A215" s="1">
        <f t="shared" si="31"/>
        <v>27</v>
      </c>
      <c r="B215" s="32" t="s">
        <v>203</v>
      </c>
      <c r="N215" s="1">
        <v>12</v>
      </c>
      <c r="P215" s="1">
        <f t="shared" si="28"/>
        <v>12</v>
      </c>
      <c r="Q215" s="1">
        <f t="shared" si="30"/>
        <v>12</v>
      </c>
    </row>
    <row r="216" spans="1:17" ht="12.75">
      <c r="A216" s="1">
        <f t="shared" si="31"/>
        <v>28</v>
      </c>
      <c r="B216" s="32" t="s">
        <v>207</v>
      </c>
      <c r="O216" s="1">
        <v>11</v>
      </c>
      <c r="P216" s="1">
        <f t="shared" si="28"/>
        <v>11</v>
      </c>
      <c r="Q216" s="1">
        <f t="shared" si="30"/>
        <v>11</v>
      </c>
    </row>
    <row r="217" spans="1:17" ht="12.75">
      <c r="A217" s="1">
        <f t="shared" si="31"/>
        <v>29</v>
      </c>
      <c r="B217" s="32" t="s">
        <v>204</v>
      </c>
      <c r="N217" s="1">
        <v>9</v>
      </c>
      <c r="P217" s="1">
        <f t="shared" si="28"/>
        <v>9</v>
      </c>
      <c r="Q217" s="1">
        <f t="shared" si="30"/>
        <v>9</v>
      </c>
    </row>
    <row r="218" spans="1:17" ht="12.75">
      <c r="A218" s="1">
        <f t="shared" si="31"/>
        <v>30</v>
      </c>
      <c r="B218" s="32" t="s">
        <v>208</v>
      </c>
      <c r="O218" s="1">
        <v>9</v>
      </c>
      <c r="P218" s="1">
        <f t="shared" si="28"/>
        <v>9</v>
      </c>
      <c r="Q218" s="1">
        <f t="shared" si="30"/>
        <v>9</v>
      </c>
    </row>
    <row r="219" spans="1:17" ht="12.75">
      <c r="A219" s="1">
        <f t="shared" si="31"/>
        <v>31</v>
      </c>
      <c r="B219" s="31" t="s">
        <v>93</v>
      </c>
      <c r="C219" s="1">
        <v>4</v>
      </c>
      <c r="P219" s="1">
        <f t="shared" si="28"/>
        <v>4</v>
      </c>
      <c r="Q219" s="1">
        <f t="shared" si="30"/>
        <v>4</v>
      </c>
    </row>
    <row r="220" spans="1:17" ht="12.75" hidden="1">
      <c r="A220" s="1">
        <f t="shared" si="31"/>
        <v>32</v>
      </c>
      <c r="P220" s="1">
        <f aca="true" t="shared" si="32" ref="P220:P231">SUM(C220:O220)</f>
        <v>0</v>
      </c>
      <c r="Q220" s="1">
        <f aca="true" t="shared" si="33" ref="Q220:Q229">P220</f>
        <v>0</v>
      </c>
    </row>
    <row r="221" spans="1:17" ht="12.75" hidden="1">
      <c r="A221" s="1">
        <f t="shared" si="31"/>
        <v>33</v>
      </c>
      <c r="P221" s="1">
        <f t="shared" si="32"/>
        <v>0</v>
      </c>
      <c r="Q221" s="1">
        <f t="shared" si="33"/>
        <v>0</v>
      </c>
    </row>
    <row r="222" spans="1:17" ht="12.75" hidden="1">
      <c r="A222" s="1">
        <f t="shared" si="31"/>
        <v>34</v>
      </c>
      <c r="P222" s="1">
        <f t="shared" si="32"/>
        <v>0</v>
      </c>
      <c r="Q222" s="1">
        <f t="shared" si="33"/>
        <v>0</v>
      </c>
    </row>
    <row r="223" spans="1:17" ht="12.75" hidden="1">
      <c r="A223" s="1">
        <f t="shared" si="31"/>
        <v>35</v>
      </c>
      <c r="P223" s="1">
        <f t="shared" si="32"/>
        <v>0</v>
      </c>
      <c r="Q223" s="1">
        <f t="shared" si="33"/>
        <v>0</v>
      </c>
    </row>
    <row r="224" spans="1:17" ht="12.75" hidden="1">
      <c r="A224" s="1">
        <f t="shared" si="31"/>
        <v>36</v>
      </c>
      <c r="P224" s="1">
        <f t="shared" si="32"/>
        <v>0</v>
      </c>
      <c r="Q224" s="1">
        <f t="shared" si="33"/>
        <v>0</v>
      </c>
    </row>
    <row r="225" spans="1:17" ht="12.75" hidden="1">
      <c r="A225" s="1">
        <f t="shared" si="31"/>
        <v>37</v>
      </c>
      <c r="P225" s="1">
        <f t="shared" si="32"/>
        <v>0</v>
      </c>
      <c r="Q225" s="1">
        <f t="shared" si="33"/>
        <v>0</v>
      </c>
    </row>
    <row r="226" spans="1:17" ht="12.75" hidden="1">
      <c r="A226" s="1">
        <f t="shared" si="31"/>
        <v>38</v>
      </c>
      <c r="P226" s="1">
        <f t="shared" si="32"/>
        <v>0</v>
      </c>
      <c r="Q226" s="1">
        <f t="shared" si="33"/>
        <v>0</v>
      </c>
    </row>
    <row r="227" spans="1:17" ht="12.75" hidden="1">
      <c r="A227" s="1">
        <f t="shared" si="31"/>
        <v>39</v>
      </c>
      <c r="P227" s="1">
        <f t="shared" si="32"/>
        <v>0</v>
      </c>
      <c r="Q227" s="1">
        <f t="shared" si="33"/>
        <v>0</v>
      </c>
    </row>
    <row r="228" spans="1:17" ht="12.75" hidden="1">
      <c r="A228" s="1">
        <f t="shared" si="31"/>
        <v>40</v>
      </c>
      <c r="P228" s="1">
        <f t="shared" si="32"/>
        <v>0</v>
      </c>
      <c r="Q228" s="1">
        <f t="shared" si="33"/>
        <v>0</v>
      </c>
    </row>
    <row r="229" spans="1:17" ht="12.75" hidden="1">
      <c r="A229" s="1">
        <f t="shared" si="31"/>
        <v>41</v>
      </c>
      <c r="P229" s="1">
        <f t="shared" si="32"/>
        <v>0</v>
      </c>
      <c r="Q229" s="1">
        <f t="shared" si="33"/>
        <v>0</v>
      </c>
    </row>
    <row r="230" spans="1:17" ht="12.75" hidden="1">
      <c r="A230" s="1">
        <f t="shared" si="31"/>
        <v>42</v>
      </c>
      <c r="P230" s="1">
        <f t="shared" si="32"/>
        <v>0</v>
      </c>
      <c r="Q230" s="1">
        <f>P230</f>
        <v>0</v>
      </c>
    </row>
    <row r="231" spans="1:17" ht="12.75" hidden="1">
      <c r="A231" s="1">
        <f t="shared" si="31"/>
        <v>43</v>
      </c>
      <c r="P231" s="1">
        <f t="shared" si="32"/>
        <v>0</v>
      </c>
      <c r="Q231" s="1">
        <f>P231</f>
        <v>0</v>
      </c>
    </row>
    <row r="233" spans="2:16" ht="12.75">
      <c r="B233" t="s">
        <v>63</v>
      </c>
      <c r="C233" s="1">
        <f aca="true" t="shared" si="34" ref="C233:O233">COUNTA(C188:C232)</f>
        <v>17</v>
      </c>
      <c r="D233" s="1">
        <f t="shared" si="34"/>
        <v>9</v>
      </c>
      <c r="E233" s="1">
        <f t="shared" si="34"/>
        <v>12</v>
      </c>
      <c r="F233" s="1">
        <f t="shared" si="34"/>
        <v>5</v>
      </c>
      <c r="G233" s="1">
        <f t="shared" si="34"/>
        <v>5</v>
      </c>
      <c r="H233" s="1">
        <f t="shared" si="34"/>
        <v>11</v>
      </c>
      <c r="I233" s="1">
        <f t="shared" si="34"/>
        <v>12</v>
      </c>
      <c r="J233" s="1">
        <f t="shared" si="34"/>
        <v>8</v>
      </c>
      <c r="K233" s="1">
        <f t="shared" si="34"/>
        <v>8</v>
      </c>
      <c r="L233" s="1">
        <f t="shared" si="34"/>
        <v>15</v>
      </c>
      <c r="M233" s="1">
        <f t="shared" si="34"/>
        <v>11</v>
      </c>
      <c r="N233" s="1">
        <f t="shared" si="34"/>
        <v>18</v>
      </c>
      <c r="O233" s="1">
        <f t="shared" si="34"/>
        <v>15</v>
      </c>
      <c r="P233" s="1">
        <f>SUM(C233:O233)</f>
        <v>146</v>
      </c>
    </row>
    <row r="236" spans="3:17" ht="12.75">
      <c r="C236" s="1" t="str">
        <f>C$2</f>
        <v>Rnd 1</v>
      </c>
      <c r="D236" s="1" t="str">
        <f aca="true" t="shared" si="35" ref="D236:O236">D$2</f>
        <v>Rnd 2</v>
      </c>
      <c r="E236" s="1" t="str">
        <f t="shared" si="35"/>
        <v>Rnd 3</v>
      </c>
      <c r="F236" s="1" t="str">
        <f t="shared" si="35"/>
        <v>Rnd 4</v>
      </c>
      <c r="G236" s="1" t="str">
        <f t="shared" si="35"/>
        <v>Rnd 5</v>
      </c>
      <c r="H236" s="1" t="str">
        <f t="shared" si="35"/>
        <v>Rnd 6</v>
      </c>
      <c r="I236" s="1" t="str">
        <f t="shared" si="35"/>
        <v>Rnd 7</v>
      </c>
      <c r="J236" s="1" t="str">
        <f t="shared" si="35"/>
        <v>Rnd 8</v>
      </c>
      <c r="K236" s="1" t="str">
        <f t="shared" si="35"/>
        <v>Rnd 9</v>
      </c>
      <c r="L236" s="1" t="str">
        <f t="shared" si="35"/>
        <v>Rnd 10</v>
      </c>
      <c r="M236" s="1" t="str">
        <f t="shared" si="35"/>
        <v>Rnd 11</v>
      </c>
      <c r="N236" s="1" t="str">
        <f t="shared" si="35"/>
        <v>Rnd 12</v>
      </c>
      <c r="O236" s="1" t="str">
        <f t="shared" si="35"/>
        <v>Rnd 13</v>
      </c>
      <c r="P236" s="37"/>
      <c r="Q236" s="37"/>
    </row>
    <row r="237" spans="1:17" ht="25.5">
      <c r="A237" s="20" t="str">
        <f>A$3</f>
        <v>Full Championship</v>
      </c>
      <c r="C237" s="20" t="str">
        <f aca="true" t="shared" si="36" ref="C237:P237">C$3</f>
        <v>M/Venue Autotest</v>
      </c>
      <c r="D237" s="20" t="str">
        <f t="shared" si="36"/>
        <v>Autotest</v>
      </c>
      <c r="E237" s="20" t="str">
        <f t="shared" si="36"/>
        <v>M/Venue Autotest</v>
      </c>
      <c r="F237" s="20" t="str">
        <f t="shared" si="36"/>
        <v>Autotest</v>
      </c>
      <c r="G237" s="20" t="str">
        <f t="shared" si="36"/>
        <v>Production Car Trial</v>
      </c>
      <c r="H237" s="20" t="str">
        <f t="shared" si="36"/>
        <v>Autotest</v>
      </c>
      <c r="I237" s="20" t="str">
        <f t="shared" si="36"/>
        <v>M/Venue Autotest</v>
      </c>
      <c r="J237" s="20" t="str">
        <f t="shared" si="36"/>
        <v>Production Car Trial</v>
      </c>
      <c r="K237" s="20" t="str">
        <f t="shared" si="36"/>
        <v>Autotest</v>
      </c>
      <c r="L237" s="20" t="str">
        <f t="shared" si="36"/>
        <v>M/Venue Autotest</v>
      </c>
      <c r="M237" s="20" t="str">
        <f t="shared" si="36"/>
        <v>Autotest</v>
      </c>
      <c r="N237" s="20" t="str">
        <f t="shared" si="36"/>
        <v>Autotest</v>
      </c>
      <c r="O237" s="20" t="str">
        <f t="shared" si="36"/>
        <v>M/Venue Autotest</v>
      </c>
      <c r="P237" s="38" t="str">
        <f t="shared" si="36"/>
        <v>Overall Championship</v>
      </c>
      <c r="Q237" s="38"/>
    </row>
    <row r="238" spans="2:17" ht="12.75">
      <c r="B238" t="s">
        <v>0</v>
      </c>
      <c r="C238" s="2">
        <f aca="true" t="shared" si="37" ref="C238:Q238">C$4</f>
        <v>43492</v>
      </c>
      <c r="D238" s="2">
        <f t="shared" si="37"/>
        <v>43548</v>
      </c>
      <c r="E238" s="2">
        <f t="shared" si="37"/>
        <v>43562</v>
      </c>
      <c r="F238" s="2">
        <f t="shared" si="37"/>
        <v>43583</v>
      </c>
      <c r="G238" s="2">
        <f t="shared" si="37"/>
        <v>43597</v>
      </c>
      <c r="H238" s="2">
        <f t="shared" si="37"/>
        <v>43621</v>
      </c>
      <c r="I238" s="2">
        <f t="shared" si="37"/>
        <v>43646</v>
      </c>
      <c r="J238" s="2">
        <f t="shared" si="37"/>
        <v>43656</v>
      </c>
      <c r="K238" s="2">
        <f t="shared" si="37"/>
        <v>43688</v>
      </c>
      <c r="L238" s="2">
        <f t="shared" si="37"/>
        <v>43702</v>
      </c>
      <c r="M238" s="2">
        <f t="shared" si="37"/>
        <v>43751</v>
      </c>
      <c r="N238" s="2">
        <f t="shared" si="37"/>
        <v>43786</v>
      </c>
      <c r="O238" s="2">
        <f t="shared" si="37"/>
        <v>43461</v>
      </c>
      <c r="P238" s="1" t="str">
        <f t="shared" si="37"/>
        <v>Total</v>
      </c>
      <c r="Q238" s="1" t="str">
        <f t="shared" si="37"/>
        <v>Best 9</v>
      </c>
    </row>
    <row r="240" ht="12.75">
      <c r="A240" s="1" t="s">
        <v>59</v>
      </c>
    </row>
    <row r="241" spans="1:17" ht="12.75">
      <c r="A241" s="1">
        <v>1</v>
      </c>
      <c r="B241" s="31" t="s">
        <v>34</v>
      </c>
      <c r="D241" s="1">
        <v>19</v>
      </c>
      <c r="E241" s="1">
        <v>16</v>
      </c>
      <c r="G241" s="1">
        <v>18</v>
      </c>
      <c r="H241" s="1">
        <v>18</v>
      </c>
      <c r="I241" s="1">
        <v>17</v>
      </c>
      <c r="J241" s="1">
        <v>14</v>
      </c>
      <c r="K241" s="1">
        <v>20</v>
      </c>
      <c r="L241" s="1">
        <v>20</v>
      </c>
      <c r="M241" s="1">
        <v>19</v>
      </c>
      <c r="N241" s="1">
        <v>8</v>
      </c>
      <c r="O241" s="1">
        <v>14</v>
      </c>
      <c r="P241" s="1">
        <f aca="true" t="shared" si="38" ref="P241:P272">SUM(C241:O241)</f>
        <v>183</v>
      </c>
      <c r="Q241" s="1">
        <f>P241-N241-J241</f>
        <v>161</v>
      </c>
    </row>
    <row r="242" spans="1:17" ht="12.75">
      <c r="A242" s="1">
        <f>A241+1</f>
        <v>2</v>
      </c>
      <c r="B242" s="31" t="s">
        <v>32</v>
      </c>
      <c r="C242" s="1">
        <v>10</v>
      </c>
      <c r="D242" s="1">
        <v>20</v>
      </c>
      <c r="E242" s="1">
        <v>17</v>
      </c>
      <c r="G242" s="1">
        <v>15</v>
      </c>
      <c r="H242" s="1">
        <v>20</v>
      </c>
      <c r="I242" s="1">
        <v>18</v>
      </c>
      <c r="J242" s="1">
        <v>0</v>
      </c>
      <c r="L242" s="1">
        <v>19</v>
      </c>
      <c r="N242" s="1">
        <v>13</v>
      </c>
      <c r="O242" s="1">
        <v>15</v>
      </c>
      <c r="P242" s="1">
        <f t="shared" si="38"/>
        <v>147</v>
      </c>
      <c r="Q242" s="1">
        <f>P242-J242</f>
        <v>147</v>
      </c>
    </row>
    <row r="243" spans="1:17" ht="12.75">
      <c r="A243" s="1">
        <f aca="true" t="shared" si="39" ref="A243:A259">A242+1</f>
        <v>3</v>
      </c>
      <c r="B243" s="31" t="s">
        <v>40</v>
      </c>
      <c r="C243" s="1">
        <v>13</v>
      </c>
      <c r="D243" s="1">
        <v>17</v>
      </c>
      <c r="E243" s="1">
        <v>18</v>
      </c>
      <c r="F243" s="1">
        <v>18</v>
      </c>
      <c r="H243" s="1">
        <v>13</v>
      </c>
      <c r="I243" s="1">
        <v>14</v>
      </c>
      <c r="J243" s="1">
        <v>6</v>
      </c>
      <c r="K243" s="1">
        <v>19</v>
      </c>
      <c r="L243" s="1">
        <v>15</v>
      </c>
      <c r="N243" s="1">
        <v>4</v>
      </c>
      <c r="O243" s="1">
        <v>12</v>
      </c>
      <c r="P243" s="1">
        <f t="shared" si="38"/>
        <v>149</v>
      </c>
      <c r="Q243" s="1">
        <f>P243-N243-J243</f>
        <v>139</v>
      </c>
    </row>
    <row r="244" spans="1:17" ht="12.75">
      <c r="A244" s="1">
        <f t="shared" si="39"/>
        <v>4</v>
      </c>
      <c r="B244" s="31" t="s">
        <v>35</v>
      </c>
      <c r="C244" s="1">
        <v>8</v>
      </c>
      <c r="D244" s="1">
        <v>16</v>
      </c>
      <c r="E244" s="1">
        <v>12</v>
      </c>
      <c r="G244" s="1">
        <v>11</v>
      </c>
      <c r="H244" s="1">
        <v>16</v>
      </c>
      <c r="I244" s="1">
        <v>15</v>
      </c>
      <c r="J244" s="1">
        <v>4</v>
      </c>
      <c r="K244" s="1">
        <v>17</v>
      </c>
      <c r="L244" s="1">
        <v>13</v>
      </c>
      <c r="M244" s="1">
        <v>14</v>
      </c>
      <c r="N244" s="1">
        <v>2</v>
      </c>
      <c r="O244" s="1">
        <v>5</v>
      </c>
      <c r="P244" s="1">
        <f t="shared" si="38"/>
        <v>133</v>
      </c>
      <c r="Q244" s="1">
        <f>P244-J244-N244-O244</f>
        <v>122</v>
      </c>
    </row>
    <row r="245" spans="1:17" ht="12.75">
      <c r="A245" s="1">
        <f t="shared" si="39"/>
        <v>5</v>
      </c>
      <c r="B245" s="31" t="s">
        <v>118</v>
      </c>
      <c r="D245" s="1">
        <v>14</v>
      </c>
      <c r="E245" s="1">
        <v>9</v>
      </c>
      <c r="F245" s="1">
        <v>19</v>
      </c>
      <c r="H245" s="1">
        <v>7</v>
      </c>
      <c r="I245" s="1">
        <v>13</v>
      </c>
      <c r="J245" s="1">
        <v>9</v>
      </c>
      <c r="K245" s="1">
        <v>18</v>
      </c>
      <c r="L245" s="1">
        <v>16</v>
      </c>
      <c r="M245" s="1">
        <v>17</v>
      </c>
      <c r="N245" s="1">
        <v>5</v>
      </c>
      <c r="P245" s="1">
        <f t="shared" si="38"/>
        <v>127</v>
      </c>
      <c r="Q245" s="1">
        <f>P245-N245</f>
        <v>122</v>
      </c>
    </row>
    <row r="246" spans="1:17" ht="12.75">
      <c r="A246" s="1">
        <f t="shared" si="39"/>
        <v>6</v>
      </c>
      <c r="B246" s="31" t="s">
        <v>36</v>
      </c>
      <c r="C246" s="1">
        <v>14</v>
      </c>
      <c r="D246" s="1">
        <v>13</v>
      </c>
      <c r="E246" s="1">
        <v>7</v>
      </c>
      <c r="F246" s="1">
        <v>16</v>
      </c>
      <c r="H246" s="1">
        <v>14</v>
      </c>
      <c r="I246" s="1">
        <v>0</v>
      </c>
      <c r="K246" s="1">
        <v>15</v>
      </c>
      <c r="L246" s="1">
        <v>12</v>
      </c>
      <c r="M246" s="1">
        <v>15</v>
      </c>
      <c r="O246" s="1">
        <v>8</v>
      </c>
      <c r="P246" s="1">
        <f t="shared" si="38"/>
        <v>114</v>
      </c>
      <c r="Q246" s="1">
        <f>P246-I246</f>
        <v>114</v>
      </c>
    </row>
    <row r="247" spans="1:17" ht="12.75">
      <c r="A247" s="1">
        <f t="shared" si="39"/>
        <v>7</v>
      </c>
      <c r="B247" s="31" t="s">
        <v>42</v>
      </c>
      <c r="C247" s="27">
        <v>0</v>
      </c>
      <c r="D247" s="1">
        <v>15</v>
      </c>
      <c r="E247" s="1">
        <v>8</v>
      </c>
      <c r="F247" s="1">
        <v>13</v>
      </c>
      <c r="H247" s="1">
        <v>10</v>
      </c>
      <c r="I247" s="1">
        <v>8</v>
      </c>
      <c r="K247" s="1">
        <v>16</v>
      </c>
      <c r="L247" s="1">
        <v>7</v>
      </c>
      <c r="M247" s="1">
        <v>12</v>
      </c>
      <c r="N247" s="1">
        <v>0</v>
      </c>
      <c r="P247" s="1">
        <f t="shared" si="38"/>
        <v>89</v>
      </c>
      <c r="Q247" s="1">
        <f>P247-N247</f>
        <v>89</v>
      </c>
    </row>
    <row r="248" spans="1:17" ht="12.75">
      <c r="A248" s="1">
        <f t="shared" si="39"/>
        <v>8</v>
      </c>
      <c r="B248" s="31" t="s">
        <v>33</v>
      </c>
      <c r="C248" s="1">
        <v>1</v>
      </c>
      <c r="E248" s="1">
        <v>6</v>
      </c>
      <c r="G248" s="1">
        <v>14</v>
      </c>
      <c r="I248" s="1">
        <v>16</v>
      </c>
      <c r="J248" s="1">
        <v>15</v>
      </c>
      <c r="L248" s="1">
        <v>14</v>
      </c>
      <c r="O248" s="1">
        <v>13</v>
      </c>
      <c r="P248" s="1">
        <f t="shared" si="38"/>
        <v>79</v>
      </c>
      <c r="Q248" s="1">
        <f aca="true" t="shared" si="40" ref="Q248:Q279">P248</f>
        <v>79</v>
      </c>
    </row>
    <row r="249" spans="1:17" ht="12.75">
      <c r="A249" s="1">
        <f t="shared" si="39"/>
        <v>9</v>
      </c>
      <c r="B249" s="31" t="s">
        <v>38</v>
      </c>
      <c r="C249" s="1">
        <v>0</v>
      </c>
      <c r="D249" s="1">
        <v>12</v>
      </c>
      <c r="I249" s="1">
        <v>9</v>
      </c>
      <c r="J249" s="1">
        <v>19</v>
      </c>
      <c r="K249" s="1">
        <v>14</v>
      </c>
      <c r="L249" s="1">
        <v>11</v>
      </c>
      <c r="M249" s="1">
        <v>11</v>
      </c>
      <c r="N249" s="1">
        <v>1</v>
      </c>
      <c r="O249" s="1">
        <v>2</v>
      </c>
      <c r="P249" s="1">
        <f t="shared" si="38"/>
        <v>79</v>
      </c>
      <c r="Q249" s="1">
        <f t="shared" si="40"/>
        <v>79</v>
      </c>
    </row>
    <row r="250" spans="1:17" ht="12.75">
      <c r="A250" s="1">
        <f t="shared" si="39"/>
        <v>10</v>
      </c>
      <c r="B250" s="31" t="s">
        <v>30</v>
      </c>
      <c r="C250" s="1">
        <v>20</v>
      </c>
      <c r="E250" s="1">
        <v>20</v>
      </c>
      <c r="I250" s="1">
        <v>20</v>
      </c>
      <c r="O250" s="1">
        <v>17</v>
      </c>
      <c r="P250" s="1">
        <f t="shared" si="38"/>
        <v>77</v>
      </c>
      <c r="Q250" s="1">
        <f t="shared" si="40"/>
        <v>77</v>
      </c>
    </row>
    <row r="251" spans="1:17" ht="12.75">
      <c r="A251" s="1">
        <f t="shared" si="39"/>
        <v>11</v>
      </c>
      <c r="B251" s="31" t="s">
        <v>96</v>
      </c>
      <c r="C251" s="1">
        <v>17</v>
      </c>
      <c r="E251" s="1">
        <v>0</v>
      </c>
      <c r="L251" s="1">
        <v>18</v>
      </c>
      <c r="N251" s="1">
        <v>19</v>
      </c>
      <c r="O251" s="1">
        <v>20</v>
      </c>
      <c r="P251" s="1">
        <f t="shared" si="38"/>
        <v>74</v>
      </c>
      <c r="Q251" s="1">
        <f t="shared" si="40"/>
        <v>74</v>
      </c>
    </row>
    <row r="252" spans="1:17" ht="12.75">
      <c r="A252" s="1">
        <f t="shared" si="39"/>
        <v>12</v>
      </c>
      <c r="B252" s="31" t="s">
        <v>43</v>
      </c>
      <c r="C252" s="1">
        <v>0</v>
      </c>
      <c r="D252" s="1">
        <v>10</v>
      </c>
      <c r="E252" s="1">
        <v>3</v>
      </c>
      <c r="G252" s="1">
        <v>7</v>
      </c>
      <c r="H252" s="1">
        <v>8</v>
      </c>
      <c r="K252" s="1">
        <v>12</v>
      </c>
      <c r="L252" s="1">
        <v>9</v>
      </c>
      <c r="M252" s="1">
        <v>10</v>
      </c>
      <c r="O252" s="1">
        <v>7</v>
      </c>
      <c r="P252" s="1">
        <f t="shared" si="38"/>
        <v>66</v>
      </c>
      <c r="Q252" s="1">
        <f t="shared" si="40"/>
        <v>66</v>
      </c>
    </row>
    <row r="253" spans="1:17" ht="12.75">
      <c r="A253" s="1">
        <f t="shared" si="39"/>
        <v>13</v>
      </c>
      <c r="B253" s="32" t="s">
        <v>167</v>
      </c>
      <c r="H253" s="1">
        <v>17</v>
      </c>
      <c r="J253" s="1">
        <v>13</v>
      </c>
      <c r="L253" s="1">
        <v>8</v>
      </c>
      <c r="M253" s="1">
        <v>16</v>
      </c>
      <c r="N253" s="1">
        <v>7</v>
      </c>
      <c r="P253" s="1">
        <f t="shared" si="38"/>
        <v>61</v>
      </c>
      <c r="Q253" s="1">
        <f t="shared" si="40"/>
        <v>61</v>
      </c>
    </row>
    <row r="254" spans="1:17" ht="12.75">
      <c r="A254" s="1">
        <f t="shared" si="39"/>
        <v>14</v>
      </c>
      <c r="B254" s="31" t="s">
        <v>41</v>
      </c>
      <c r="C254" s="1">
        <v>7</v>
      </c>
      <c r="E254" s="1">
        <v>14</v>
      </c>
      <c r="F254" s="1">
        <v>17</v>
      </c>
      <c r="H254" s="1">
        <v>12</v>
      </c>
      <c r="L254" s="1">
        <v>0</v>
      </c>
      <c r="O254" s="1">
        <v>9</v>
      </c>
      <c r="P254" s="1">
        <f t="shared" si="38"/>
        <v>59</v>
      </c>
      <c r="Q254" s="1">
        <f t="shared" si="40"/>
        <v>59</v>
      </c>
    </row>
    <row r="255" spans="1:17" ht="12.75">
      <c r="A255" s="1">
        <f t="shared" si="39"/>
        <v>15</v>
      </c>
      <c r="B255" s="31" t="s">
        <v>68</v>
      </c>
      <c r="C255" s="1">
        <v>16</v>
      </c>
      <c r="E255" s="1">
        <v>19</v>
      </c>
      <c r="O255" s="1">
        <v>18</v>
      </c>
      <c r="P255" s="1">
        <f t="shared" si="38"/>
        <v>53</v>
      </c>
      <c r="Q255" s="1">
        <f t="shared" si="40"/>
        <v>53</v>
      </c>
    </row>
    <row r="256" spans="1:17" ht="12.75">
      <c r="A256" s="1">
        <f t="shared" si="39"/>
        <v>16</v>
      </c>
      <c r="B256" s="31" t="s">
        <v>72</v>
      </c>
      <c r="C256" s="1">
        <v>0</v>
      </c>
      <c r="D256" s="1">
        <v>18</v>
      </c>
      <c r="E256" s="1">
        <v>10</v>
      </c>
      <c r="H256" s="1">
        <v>11</v>
      </c>
      <c r="N256" s="1">
        <v>11</v>
      </c>
      <c r="P256" s="1">
        <f t="shared" si="38"/>
        <v>50</v>
      </c>
      <c r="Q256" s="1">
        <f t="shared" si="40"/>
        <v>50</v>
      </c>
    </row>
    <row r="257" spans="1:17" ht="12.75">
      <c r="A257" s="1">
        <f t="shared" si="39"/>
        <v>17</v>
      </c>
      <c r="B257" s="31" t="s">
        <v>74</v>
      </c>
      <c r="C257" s="1">
        <v>11</v>
      </c>
      <c r="M257" s="1">
        <v>20</v>
      </c>
      <c r="N257" s="1">
        <v>15</v>
      </c>
      <c r="P257" s="1">
        <f t="shared" si="38"/>
        <v>46</v>
      </c>
      <c r="Q257" s="1">
        <f t="shared" si="40"/>
        <v>46</v>
      </c>
    </row>
    <row r="258" spans="1:17" ht="12.75">
      <c r="A258" s="1">
        <f t="shared" si="39"/>
        <v>18</v>
      </c>
      <c r="B258" s="31" t="s">
        <v>75</v>
      </c>
      <c r="C258" s="1">
        <v>12</v>
      </c>
      <c r="E258" s="1">
        <v>15</v>
      </c>
      <c r="O258" s="1">
        <v>16</v>
      </c>
      <c r="P258" s="1">
        <f t="shared" si="38"/>
        <v>43</v>
      </c>
      <c r="Q258" s="1">
        <f t="shared" si="40"/>
        <v>43</v>
      </c>
    </row>
    <row r="259" spans="1:17" ht="12.75">
      <c r="A259" s="1">
        <f t="shared" si="39"/>
        <v>19</v>
      </c>
      <c r="B259" s="31" t="s">
        <v>70</v>
      </c>
      <c r="C259" s="1">
        <v>19</v>
      </c>
      <c r="O259" s="1">
        <v>19</v>
      </c>
      <c r="P259" s="1">
        <f t="shared" si="38"/>
        <v>38</v>
      </c>
      <c r="Q259" s="1">
        <f t="shared" si="40"/>
        <v>38</v>
      </c>
    </row>
    <row r="260" spans="1:17" ht="12.75">
      <c r="A260" s="1">
        <v>20</v>
      </c>
      <c r="B260" s="32" t="s">
        <v>135</v>
      </c>
      <c r="F260" s="1">
        <v>20</v>
      </c>
      <c r="M260" s="1">
        <v>18</v>
      </c>
      <c r="P260" s="1">
        <f t="shared" si="38"/>
        <v>38</v>
      </c>
      <c r="Q260" s="1">
        <f t="shared" si="40"/>
        <v>38</v>
      </c>
    </row>
    <row r="261" spans="1:17" ht="12.75">
      <c r="A261" s="1">
        <f aca="true" t="shared" si="41" ref="A261:A291">A260+1</f>
        <v>21</v>
      </c>
      <c r="B261" s="32" t="s">
        <v>166</v>
      </c>
      <c r="H261" s="1">
        <v>19</v>
      </c>
      <c r="I261" s="1">
        <v>19</v>
      </c>
      <c r="L261" s="1">
        <v>0</v>
      </c>
      <c r="O261" s="1">
        <v>0</v>
      </c>
      <c r="P261" s="1">
        <f t="shared" si="38"/>
        <v>38</v>
      </c>
      <c r="Q261" s="1">
        <f t="shared" si="40"/>
        <v>38</v>
      </c>
    </row>
    <row r="262" spans="1:17" ht="12.75">
      <c r="A262" s="1">
        <f t="shared" si="41"/>
        <v>22</v>
      </c>
      <c r="B262" s="31" t="s">
        <v>82</v>
      </c>
      <c r="C262" s="1">
        <v>0</v>
      </c>
      <c r="E262" s="1">
        <v>11</v>
      </c>
      <c r="H262" s="1">
        <v>15</v>
      </c>
      <c r="O262" s="1">
        <v>11</v>
      </c>
      <c r="P262" s="1">
        <f t="shared" si="38"/>
        <v>37</v>
      </c>
      <c r="Q262" s="1">
        <f t="shared" si="40"/>
        <v>37</v>
      </c>
    </row>
    <row r="263" spans="1:17" ht="12.75">
      <c r="A263" s="1">
        <f t="shared" si="41"/>
        <v>23</v>
      </c>
      <c r="B263" s="32" t="s">
        <v>168</v>
      </c>
      <c r="H263" s="1">
        <v>9</v>
      </c>
      <c r="J263" s="1">
        <v>18</v>
      </c>
      <c r="L263" s="1">
        <v>10</v>
      </c>
      <c r="P263" s="1">
        <f t="shared" si="38"/>
        <v>37</v>
      </c>
      <c r="Q263" s="1">
        <f t="shared" si="40"/>
        <v>37</v>
      </c>
    </row>
    <row r="264" spans="1:17" ht="12.75">
      <c r="A264" s="1">
        <f t="shared" si="41"/>
        <v>24</v>
      </c>
      <c r="B264" s="31" t="s">
        <v>92</v>
      </c>
      <c r="C264" s="1">
        <v>0</v>
      </c>
      <c r="D264" s="1">
        <v>3</v>
      </c>
      <c r="E264" s="1">
        <v>0</v>
      </c>
      <c r="G264" s="1">
        <v>10</v>
      </c>
      <c r="H264" s="1">
        <v>4</v>
      </c>
      <c r="I264" s="1">
        <v>5</v>
      </c>
      <c r="L264" s="1">
        <v>6</v>
      </c>
      <c r="M264" s="1">
        <v>8</v>
      </c>
      <c r="N264" s="1">
        <v>0</v>
      </c>
      <c r="O264" s="1">
        <v>0</v>
      </c>
      <c r="P264" s="1">
        <f t="shared" si="38"/>
        <v>36</v>
      </c>
      <c r="Q264" s="1">
        <f t="shared" si="40"/>
        <v>36</v>
      </c>
    </row>
    <row r="265" spans="1:17" ht="12.75">
      <c r="A265" s="1">
        <f t="shared" si="41"/>
        <v>25</v>
      </c>
      <c r="B265" s="32" t="s">
        <v>157</v>
      </c>
      <c r="G265" s="1">
        <v>19</v>
      </c>
      <c r="J265" s="1">
        <v>17</v>
      </c>
      <c r="P265" s="1">
        <f t="shared" si="38"/>
        <v>36</v>
      </c>
      <c r="Q265" s="1">
        <f t="shared" si="40"/>
        <v>36</v>
      </c>
    </row>
    <row r="266" spans="1:17" ht="12.75">
      <c r="A266" s="1">
        <f t="shared" si="41"/>
        <v>26</v>
      </c>
      <c r="B266" s="31" t="s">
        <v>31</v>
      </c>
      <c r="C266" s="1">
        <v>18</v>
      </c>
      <c r="L266" s="1">
        <v>17</v>
      </c>
      <c r="P266" s="1">
        <f t="shared" si="38"/>
        <v>35</v>
      </c>
      <c r="Q266" s="1">
        <f t="shared" si="40"/>
        <v>35</v>
      </c>
    </row>
    <row r="267" spans="1:17" ht="12.75">
      <c r="A267" s="1">
        <f t="shared" si="41"/>
        <v>27</v>
      </c>
      <c r="B267" s="31" t="s">
        <v>126</v>
      </c>
      <c r="E267" s="1">
        <v>4</v>
      </c>
      <c r="F267" s="1">
        <v>15</v>
      </c>
      <c r="I267" s="1">
        <v>11</v>
      </c>
      <c r="L267" s="1">
        <v>5</v>
      </c>
      <c r="P267" s="1">
        <f t="shared" si="38"/>
        <v>35</v>
      </c>
      <c r="Q267" s="1">
        <f t="shared" si="40"/>
        <v>35</v>
      </c>
    </row>
    <row r="268" spans="1:17" ht="12.75">
      <c r="A268" s="1">
        <f t="shared" si="41"/>
        <v>28</v>
      </c>
      <c r="B268" s="31" t="s">
        <v>71</v>
      </c>
      <c r="C268" s="1">
        <v>0</v>
      </c>
      <c r="D268" s="1">
        <v>5</v>
      </c>
      <c r="E268" s="1">
        <v>0</v>
      </c>
      <c r="F268" s="1">
        <v>9</v>
      </c>
      <c r="G268" s="1">
        <v>5</v>
      </c>
      <c r="H268" s="1">
        <v>0</v>
      </c>
      <c r="I268" s="1">
        <v>0</v>
      </c>
      <c r="K268" s="1">
        <v>10</v>
      </c>
      <c r="M268" s="1">
        <v>5</v>
      </c>
      <c r="P268" s="1">
        <f t="shared" si="38"/>
        <v>34</v>
      </c>
      <c r="Q268" s="1">
        <f t="shared" si="40"/>
        <v>34</v>
      </c>
    </row>
    <row r="269" spans="1:17" ht="12.75">
      <c r="A269" s="1">
        <f t="shared" si="41"/>
        <v>29</v>
      </c>
      <c r="B269" s="31" t="s">
        <v>39</v>
      </c>
      <c r="C269" s="1">
        <v>4</v>
      </c>
      <c r="E269" s="1">
        <v>5</v>
      </c>
      <c r="J269" s="1">
        <v>10</v>
      </c>
      <c r="L269" s="1">
        <v>0</v>
      </c>
      <c r="O269" s="1">
        <v>10</v>
      </c>
      <c r="P269" s="1">
        <f t="shared" si="38"/>
        <v>29</v>
      </c>
      <c r="Q269" s="1">
        <f t="shared" si="40"/>
        <v>29</v>
      </c>
    </row>
    <row r="270" spans="1:17" ht="12.75">
      <c r="A270" s="1">
        <f t="shared" si="41"/>
        <v>30</v>
      </c>
      <c r="B270" s="31" t="s">
        <v>37</v>
      </c>
      <c r="C270" s="1">
        <v>15</v>
      </c>
      <c r="E270" s="1">
        <v>13</v>
      </c>
      <c r="P270" s="1">
        <f t="shared" si="38"/>
        <v>28</v>
      </c>
      <c r="Q270" s="1">
        <f t="shared" si="40"/>
        <v>28</v>
      </c>
    </row>
    <row r="271" spans="1:17" ht="12.75">
      <c r="A271" s="1">
        <f t="shared" si="41"/>
        <v>31</v>
      </c>
      <c r="B271" s="31" t="s">
        <v>53</v>
      </c>
      <c r="C271" s="1">
        <v>0</v>
      </c>
      <c r="D271" s="1">
        <v>0</v>
      </c>
      <c r="G271" s="1">
        <v>6</v>
      </c>
      <c r="I271" s="1">
        <v>0</v>
      </c>
      <c r="J271" s="1">
        <v>11</v>
      </c>
      <c r="K271" s="1">
        <v>9</v>
      </c>
      <c r="L271" s="1">
        <v>0</v>
      </c>
      <c r="M271" s="1">
        <v>2</v>
      </c>
      <c r="O271" s="1">
        <v>0</v>
      </c>
      <c r="P271" s="1">
        <f t="shared" si="38"/>
        <v>28</v>
      </c>
      <c r="Q271" s="1">
        <f t="shared" si="40"/>
        <v>28</v>
      </c>
    </row>
    <row r="272" spans="1:17" ht="12.75">
      <c r="A272" s="1">
        <f t="shared" si="41"/>
        <v>32</v>
      </c>
      <c r="B272" s="31" t="s">
        <v>65</v>
      </c>
      <c r="C272" s="1">
        <v>0</v>
      </c>
      <c r="D272" s="1">
        <v>1</v>
      </c>
      <c r="E272" s="1">
        <v>1</v>
      </c>
      <c r="F272" s="1">
        <v>5</v>
      </c>
      <c r="H272" s="1">
        <v>5</v>
      </c>
      <c r="I272" s="1">
        <v>7</v>
      </c>
      <c r="M272" s="1">
        <v>7</v>
      </c>
      <c r="P272" s="1">
        <f t="shared" si="38"/>
        <v>26</v>
      </c>
      <c r="Q272" s="1">
        <f t="shared" si="40"/>
        <v>26</v>
      </c>
    </row>
    <row r="273" spans="1:17" ht="12.75">
      <c r="A273" s="1">
        <f t="shared" si="41"/>
        <v>33</v>
      </c>
      <c r="B273" s="31" t="s">
        <v>125</v>
      </c>
      <c r="D273" s="1">
        <v>0</v>
      </c>
      <c r="E273" s="1">
        <v>0</v>
      </c>
      <c r="G273" s="1">
        <v>12</v>
      </c>
      <c r="H273" s="1">
        <v>0</v>
      </c>
      <c r="I273" s="1">
        <v>0</v>
      </c>
      <c r="J273" s="1">
        <v>5</v>
      </c>
      <c r="K273" s="1">
        <v>8</v>
      </c>
      <c r="P273" s="1">
        <f aca="true" t="shared" si="42" ref="P273:P304">SUM(C273:O273)</f>
        <v>25</v>
      </c>
      <c r="Q273" s="1">
        <f t="shared" si="40"/>
        <v>25</v>
      </c>
    </row>
    <row r="274" spans="1:17" ht="12.75">
      <c r="A274" s="1">
        <f t="shared" si="41"/>
        <v>34</v>
      </c>
      <c r="B274" s="32" t="s">
        <v>158</v>
      </c>
      <c r="G274" s="1">
        <v>17</v>
      </c>
      <c r="J274" s="1">
        <v>8</v>
      </c>
      <c r="P274" s="1">
        <f t="shared" si="42"/>
        <v>25</v>
      </c>
      <c r="Q274" s="1">
        <f t="shared" si="40"/>
        <v>25</v>
      </c>
    </row>
    <row r="275" spans="1:17" ht="12.75">
      <c r="A275" s="1">
        <f t="shared" si="41"/>
        <v>35</v>
      </c>
      <c r="B275" s="31" t="s">
        <v>123</v>
      </c>
      <c r="D275" s="1">
        <v>2</v>
      </c>
      <c r="E275" s="1">
        <v>0</v>
      </c>
      <c r="F275" s="1">
        <v>0</v>
      </c>
      <c r="H275" s="1">
        <v>2</v>
      </c>
      <c r="I275" s="1">
        <v>4</v>
      </c>
      <c r="J275" s="1">
        <v>1</v>
      </c>
      <c r="K275" s="1">
        <v>11</v>
      </c>
      <c r="L275" s="1">
        <v>4</v>
      </c>
      <c r="N275" s="1">
        <v>0</v>
      </c>
      <c r="P275" s="1">
        <f t="shared" si="42"/>
        <v>24</v>
      </c>
      <c r="Q275" s="1">
        <f t="shared" si="40"/>
        <v>24</v>
      </c>
    </row>
    <row r="276" spans="1:17" ht="12.75">
      <c r="A276" s="1">
        <f t="shared" si="41"/>
        <v>36</v>
      </c>
      <c r="B276" s="31" t="s">
        <v>127</v>
      </c>
      <c r="E276" s="1">
        <v>0</v>
      </c>
      <c r="I276" s="1">
        <v>10</v>
      </c>
      <c r="K276" s="1">
        <v>13</v>
      </c>
      <c r="N276" s="1">
        <v>0</v>
      </c>
      <c r="P276" s="1">
        <f t="shared" si="42"/>
        <v>23</v>
      </c>
      <c r="Q276" s="1">
        <f t="shared" si="40"/>
        <v>23</v>
      </c>
    </row>
    <row r="277" spans="1:17" ht="12.75">
      <c r="A277" s="1">
        <f t="shared" si="41"/>
        <v>37</v>
      </c>
      <c r="B277" s="31" t="s">
        <v>44</v>
      </c>
      <c r="C277" s="1">
        <v>0</v>
      </c>
      <c r="F277" s="1">
        <v>14</v>
      </c>
      <c r="G277" s="1">
        <v>8</v>
      </c>
      <c r="O277" s="1">
        <v>0</v>
      </c>
      <c r="P277" s="1">
        <f t="shared" si="42"/>
        <v>22</v>
      </c>
      <c r="Q277" s="1">
        <f t="shared" si="40"/>
        <v>22</v>
      </c>
    </row>
    <row r="278" spans="1:17" ht="12.75">
      <c r="A278" s="1">
        <f t="shared" si="41"/>
        <v>38</v>
      </c>
      <c r="B278" s="31" t="s">
        <v>94</v>
      </c>
      <c r="C278" s="1">
        <v>0</v>
      </c>
      <c r="E278" s="1">
        <v>0</v>
      </c>
      <c r="G278" s="1">
        <v>20</v>
      </c>
      <c r="I278" s="1">
        <v>0</v>
      </c>
      <c r="P278" s="1">
        <f t="shared" si="42"/>
        <v>20</v>
      </c>
      <c r="Q278" s="1">
        <f t="shared" si="40"/>
        <v>20</v>
      </c>
    </row>
    <row r="279" spans="1:17" ht="12.75">
      <c r="A279" s="1">
        <f t="shared" si="41"/>
        <v>39</v>
      </c>
      <c r="B279" s="32" t="s">
        <v>180</v>
      </c>
      <c r="J279" s="1">
        <v>20</v>
      </c>
      <c r="P279" s="1">
        <f t="shared" si="42"/>
        <v>20</v>
      </c>
      <c r="Q279" s="1">
        <f t="shared" si="40"/>
        <v>20</v>
      </c>
    </row>
    <row r="280" spans="1:17" ht="12.75">
      <c r="A280" s="1">
        <f t="shared" si="41"/>
        <v>40</v>
      </c>
      <c r="B280" s="32" t="s">
        <v>196</v>
      </c>
      <c r="N280" s="1">
        <v>20</v>
      </c>
      <c r="P280" s="1">
        <f t="shared" si="42"/>
        <v>20</v>
      </c>
      <c r="Q280" s="1">
        <f aca="true" t="shared" si="43" ref="Q280:Q311">P280</f>
        <v>20</v>
      </c>
    </row>
    <row r="281" spans="1:17" ht="12.75">
      <c r="A281" s="1">
        <f t="shared" si="41"/>
        <v>41</v>
      </c>
      <c r="B281" s="31" t="s">
        <v>67</v>
      </c>
      <c r="C281" s="1">
        <v>0</v>
      </c>
      <c r="D281" s="1">
        <v>7</v>
      </c>
      <c r="H281" s="1">
        <v>3</v>
      </c>
      <c r="I281" s="34">
        <v>0</v>
      </c>
      <c r="M281" s="1">
        <v>9</v>
      </c>
      <c r="N281" s="1">
        <v>0</v>
      </c>
      <c r="P281" s="1">
        <f t="shared" si="42"/>
        <v>19</v>
      </c>
      <c r="Q281" s="1">
        <f t="shared" si="43"/>
        <v>19</v>
      </c>
    </row>
    <row r="282" spans="1:17" ht="12.75">
      <c r="A282" s="1">
        <f t="shared" si="41"/>
        <v>42</v>
      </c>
      <c r="B282" s="31" t="s">
        <v>98</v>
      </c>
      <c r="C282" s="1">
        <v>2</v>
      </c>
      <c r="M282" s="1">
        <v>13</v>
      </c>
      <c r="N282" s="1">
        <v>3</v>
      </c>
      <c r="P282" s="1">
        <f t="shared" si="42"/>
        <v>18</v>
      </c>
      <c r="Q282" s="1">
        <f t="shared" si="43"/>
        <v>18</v>
      </c>
    </row>
    <row r="283" spans="1:17" ht="12.75">
      <c r="A283" s="1">
        <f t="shared" si="41"/>
        <v>43</v>
      </c>
      <c r="B283" s="32" t="s">
        <v>159</v>
      </c>
      <c r="G283" s="1">
        <v>16</v>
      </c>
      <c r="J283" s="1">
        <v>2</v>
      </c>
      <c r="P283" s="1">
        <f t="shared" si="42"/>
        <v>18</v>
      </c>
      <c r="Q283" s="1">
        <f t="shared" si="43"/>
        <v>18</v>
      </c>
    </row>
    <row r="284" spans="1:17" ht="12.75">
      <c r="A284" s="1">
        <f t="shared" si="41"/>
        <v>44</v>
      </c>
      <c r="B284" s="32" t="s">
        <v>197</v>
      </c>
      <c r="N284" s="1">
        <v>18</v>
      </c>
      <c r="P284" s="1">
        <f t="shared" si="42"/>
        <v>18</v>
      </c>
      <c r="Q284" s="1">
        <f t="shared" si="43"/>
        <v>18</v>
      </c>
    </row>
    <row r="285" spans="1:17" ht="12.75">
      <c r="A285" s="1">
        <f t="shared" si="41"/>
        <v>45</v>
      </c>
      <c r="B285" s="31" t="s">
        <v>45</v>
      </c>
      <c r="C285" s="1">
        <v>5</v>
      </c>
      <c r="I285" s="1">
        <v>12</v>
      </c>
      <c r="O285" s="1">
        <v>0</v>
      </c>
      <c r="P285" s="1">
        <f t="shared" si="42"/>
        <v>17</v>
      </c>
      <c r="Q285" s="1">
        <f t="shared" si="43"/>
        <v>17</v>
      </c>
    </row>
    <row r="286" spans="1:17" ht="12.75">
      <c r="A286" s="1">
        <f>A285+1</f>
        <v>46</v>
      </c>
      <c r="B286" s="32" t="s">
        <v>198</v>
      </c>
      <c r="N286" s="1">
        <v>17</v>
      </c>
      <c r="P286" s="1">
        <f t="shared" si="42"/>
        <v>17</v>
      </c>
      <c r="Q286" s="1">
        <f t="shared" si="43"/>
        <v>17</v>
      </c>
    </row>
    <row r="287" spans="1:17" ht="12.75">
      <c r="A287" s="1">
        <f t="shared" si="41"/>
        <v>47</v>
      </c>
      <c r="B287" s="32" t="s">
        <v>181</v>
      </c>
      <c r="J287" s="1">
        <v>16</v>
      </c>
      <c r="P287" s="1">
        <f t="shared" si="42"/>
        <v>16</v>
      </c>
      <c r="Q287" s="1">
        <f t="shared" si="43"/>
        <v>16</v>
      </c>
    </row>
    <row r="288" spans="1:17" ht="12.75">
      <c r="A288" s="1">
        <f t="shared" si="41"/>
        <v>48</v>
      </c>
      <c r="B288" s="32" t="s">
        <v>199</v>
      </c>
      <c r="N288" s="1">
        <v>16</v>
      </c>
      <c r="P288" s="1">
        <f t="shared" si="42"/>
        <v>16</v>
      </c>
      <c r="Q288" s="1">
        <f t="shared" si="43"/>
        <v>16</v>
      </c>
    </row>
    <row r="289" spans="1:17" ht="12.75">
      <c r="A289" s="1">
        <f t="shared" si="41"/>
        <v>49</v>
      </c>
      <c r="B289" s="32" t="s">
        <v>201</v>
      </c>
      <c r="N289" s="1">
        <v>12</v>
      </c>
      <c r="O289" s="1">
        <v>4</v>
      </c>
      <c r="P289" s="1">
        <f t="shared" si="42"/>
        <v>16</v>
      </c>
      <c r="Q289" s="1">
        <f t="shared" si="43"/>
        <v>16</v>
      </c>
    </row>
    <row r="290" spans="1:17" ht="12.75">
      <c r="A290" s="1">
        <f t="shared" si="41"/>
        <v>50</v>
      </c>
      <c r="B290" s="32" t="s">
        <v>200</v>
      </c>
      <c r="N290" s="1">
        <v>14</v>
      </c>
      <c r="P290" s="1">
        <f t="shared" si="42"/>
        <v>14</v>
      </c>
      <c r="Q290" s="1">
        <f t="shared" si="43"/>
        <v>14</v>
      </c>
    </row>
    <row r="291" spans="1:17" ht="12.75">
      <c r="A291" s="1">
        <f t="shared" si="41"/>
        <v>51</v>
      </c>
      <c r="B291" s="32" t="s">
        <v>140</v>
      </c>
      <c r="F291" s="1">
        <v>7</v>
      </c>
      <c r="I291" s="1">
        <v>6</v>
      </c>
      <c r="P291" s="1">
        <f t="shared" si="42"/>
        <v>13</v>
      </c>
      <c r="Q291" s="1">
        <f t="shared" si="43"/>
        <v>13</v>
      </c>
    </row>
    <row r="292" spans="1:17" ht="12.75">
      <c r="A292" s="1">
        <f aca="true" t="shared" si="44" ref="A292:A355">A291+1</f>
        <v>52</v>
      </c>
      <c r="B292" s="32" t="s">
        <v>160</v>
      </c>
      <c r="G292" s="1">
        <v>13</v>
      </c>
      <c r="P292" s="1">
        <f t="shared" si="42"/>
        <v>13</v>
      </c>
      <c r="Q292" s="1">
        <f t="shared" si="43"/>
        <v>13</v>
      </c>
    </row>
    <row r="293" spans="1:17" ht="12.75">
      <c r="A293" s="1">
        <f t="shared" si="44"/>
        <v>53</v>
      </c>
      <c r="B293" s="32" t="s">
        <v>136</v>
      </c>
      <c r="F293" s="1">
        <v>12</v>
      </c>
      <c r="P293" s="1">
        <f t="shared" si="42"/>
        <v>12</v>
      </c>
      <c r="Q293" s="1">
        <f t="shared" si="43"/>
        <v>12</v>
      </c>
    </row>
    <row r="294" spans="1:17" ht="12.75">
      <c r="A294" s="1">
        <f t="shared" si="44"/>
        <v>54</v>
      </c>
      <c r="B294" s="32" t="s">
        <v>182</v>
      </c>
      <c r="J294" s="1">
        <v>12</v>
      </c>
      <c r="K294" s="1">
        <v>0</v>
      </c>
      <c r="P294" s="1">
        <f t="shared" si="42"/>
        <v>12</v>
      </c>
      <c r="Q294" s="1">
        <f t="shared" si="43"/>
        <v>12</v>
      </c>
    </row>
    <row r="295" spans="1:17" ht="12.75">
      <c r="A295" s="1">
        <f t="shared" si="44"/>
        <v>55</v>
      </c>
      <c r="B295" s="31" t="s">
        <v>119</v>
      </c>
      <c r="D295" s="1">
        <v>11</v>
      </c>
      <c r="P295" s="1">
        <f t="shared" si="42"/>
        <v>11</v>
      </c>
      <c r="Q295" s="1">
        <f t="shared" si="43"/>
        <v>11</v>
      </c>
    </row>
    <row r="296" spans="1:17" ht="12.75">
      <c r="A296" s="1">
        <f t="shared" si="44"/>
        <v>56</v>
      </c>
      <c r="B296" s="32" t="s">
        <v>137</v>
      </c>
      <c r="F296" s="1">
        <v>11</v>
      </c>
      <c r="P296" s="1">
        <f t="shared" si="42"/>
        <v>11</v>
      </c>
      <c r="Q296" s="1">
        <f t="shared" si="43"/>
        <v>11</v>
      </c>
    </row>
    <row r="297" spans="1:17" ht="12.75">
      <c r="A297" s="1">
        <f t="shared" si="44"/>
        <v>57</v>
      </c>
      <c r="B297" s="31" t="s">
        <v>73</v>
      </c>
      <c r="C297" s="1">
        <v>0</v>
      </c>
      <c r="D297" s="1">
        <v>4</v>
      </c>
      <c r="H297" s="1">
        <v>6</v>
      </c>
      <c r="P297" s="1">
        <f t="shared" si="42"/>
        <v>10</v>
      </c>
      <c r="Q297" s="1">
        <f t="shared" si="43"/>
        <v>10</v>
      </c>
    </row>
    <row r="298" spans="1:17" ht="12.75">
      <c r="A298" s="1">
        <f t="shared" si="44"/>
        <v>58</v>
      </c>
      <c r="B298" s="32" t="s">
        <v>138</v>
      </c>
      <c r="F298" s="1">
        <v>10</v>
      </c>
      <c r="P298" s="1">
        <f t="shared" si="42"/>
        <v>10</v>
      </c>
      <c r="Q298" s="1">
        <f t="shared" si="43"/>
        <v>10</v>
      </c>
    </row>
    <row r="299" spans="1:17" ht="12.75">
      <c r="A299" s="1">
        <f t="shared" si="44"/>
        <v>59</v>
      </c>
      <c r="B299" s="32" t="s">
        <v>202</v>
      </c>
      <c r="N299" s="1">
        <v>10</v>
      </c>
      <c r="P299" s="1">
        <f t="shared" si="42"/>
        <v>10</v>
      </c>
      <c r="Q299" s="1">
        <f t="shared" si="43"/>
        <v>10</v>
      </c>
    </row>
    <row r="300" spans="1:17" ht="12.75">
      <c r="A300" s="1">
        <f t="shared" si="44"/>
        <v>60</v>
      </c>
      <c r="B300" s="31" t="s">
        <v>47</v>
      </c>
      <c r="C300" s="1">
        <v>9</v>
      </c>
      <c r="P300" s="1">
        <f t="shared" si="42"/>
        <v>9</v>
      </c>
      <c r="Q300" s="1">
        <f t="shared" si="43"/>
        <v>9</v>
      </c>
    </row>
    <row r="301" spans="1:17" ht="12.75">
      <c r="A301" s="1">
        <f t="shared" si="44"/>
        <v>61</v>
      </c>
      <c r="B301" s="31" t="s">
        <v>120</v>
      </c>
      <c r="D301" s="1">
        <v>9</v>
      </c>
      <c r="P301" s="1">
        <f t="shared" si="42"/>
        <v>9</v>
      </c>
      <c r="Q301" s="1">
        <f t="shared" si="43"/>
        <v>9</v>
      </c>
    </row>
    <row r="302" spans="1:17" ht="12.75">
      <c r="A302" s="1">
        <f t="shared" si="44"/>
        <v>62</v>
      </c>
      <c r="B302" s="32" t="s">
        <v>161</v>
      </c>
      <c r="G302" s="1">
        <v>9</v>
      </c>
      <c r="P302" s="1">
        <f t="shared" si="42"/>
        <v>9</v>
      </c>
      <c r="Q302" s="1">
        <f t="shared" si="43"/>
        <v>9</v>
      </c>
    </row>
    <row r="303" spans="1:17" ht="12.75">
      <c r="A303" s="1">
        <f t="shared" si="44"/>
        <v>63</v>
      </c>
      <c r="B303" s="32" t="s">
        <v>203</v>
      </c>
      <c r="N303" s="1">
        <v>9</v>
      </c>
      <c r="P303" s="1">
        <f t="shared" si="42"/>
        <v>9</v>
      </c>
      <c r="Q303" s="1">
        <f t="shared" si="43"/>
        <v>9</v>
      </c>
    </row>
    <row r="304" spans="1:17" ht="12.75">
      <c r="A304" s="1">
        <f t="shared" si="44"/>
        <v>64</v>
      </c>
      <c r="B304" s="31" t="s">
        <v>121</v>
      </c>
      <c r="D304" s="1">
        <v>8</v>
      </c>
      <c r="N304" s="1">
        <v>0</v>
      </c>
      <c r="P304" s="1">
        <f t="shared" si="42"/>
        <v>8</v>
      </c>
      <c r="Q304" s="1">
        <f t="shared" si="43"/>
        <v>8</v>
      </c>
    </row>
    <row r="305" spans="1:17" ht="12.75">
      <c r="A305" s="1">
        <f t="shared" si="44"/>
        <v>65</v>
      </c>
      <c r="B305" s="31" t="s">
        <v>122</v>
      </c>
      <c r="D305" s="1">
        <v>6</v>
      </c>
      <c r="E305" s="1">
        <v>0</v>
      </c>
      <c r="H305" s="1">
        <v>0</v>
      </c>
      <c r="I305" s="1">
        <v>2</v>
      </c>
      <c r="O305" s="1">
        <v>0</v>
      </c>
      <c r="P305" s="1">
        <f aca="true" t="shared" si="45" ref="P305:P336">SUM(C305:O305)</f>
        <v>8</v>
      </c>
      <c r="Q305" s="1">
        <f t="shared" si="43"/>
        <v>8</v>
      </c>
    </row>
    <row r="306" spans="1:17" ht="12.75">
      <c r="A306" s="1">
        <f t="shared" si="44"/>
        <v>66</v>
      </c>
      <c r="B306" s="32" t="s">
        <v>139</v>
      </c>
      <c r="F306" s="1">
        <v>8</v>
      </c>
      <c r="P306" s="1">
        <f t="shared" si="45"/>
        <v>8</v>
      </c>
      <c r="Q306" s="1">
        <f t="shared" si="43"/>
        <v>8</v>
      </c>
    </row>
    <row r="307" spans="1:17" ht="12.75">
      <c r="A307" s="1">
        <f t="shared" si="44"/>
        <v>67</v>
      </c>
      <c r="B307" s="32" t="s">
        <v>183</v>
      </c>
      <c r="J307" s="1">
        <v>7</v>
      </c>
      <c r="P307" s="1">
        <f t="shared" si="45"/>
        <v>7</v>
      </c>
      <c r="Q307" s="1">
        <f t="shared" si="43"/>
        <v>7</v>
      </c>
    </row>
    <row r="308" spans="1:17" ht="12.75">
      <c r="A308" s="1">
        <f t="shared" si="44"/>
        <v>68</v>
      </c>
      <c r="B308" s="31" t="s">
        <v>83</v>
      </c>
      <c r="C308" s="1">
        <v>6</v>
      </c>
      <c r="P308" s="1">
        <f t="shared" si="45"/>
        <v>6</v>
      </c>
      <c r="Q308" s="1">
        <f t="shared" si="43"/>
        <v>6</v>
      </c>
    </row>
    <row r="309" spans="1:17" ht="12.75">
      <c r="A309" s="1">
        <f t="shared" si="44"/>
        <v>69</v>
      </c>
      <c r="B309" s="32" t="s">
        <v>141</v>
      </c>
      <c r="F309" s="1">
        <v>6</v>
      </c>
      <c r="P309" s="1">
        <f t="shared" si="45"/>
        <v>6</v>
      </c>
      <c r="Q309" s="1">
        <f t="shared" si="43"/>
        <v>6</v>
      </c>
    </row>
    <row r="310" spans="1:17" ht="12.75">
      <c r="A310" s="1">
        <f t="shared" si="44"/>
        <v>70</v>
      </c>
      <c r="B310" s="32" t="s">
        <v>187</v>
      </c>
      <c r="J310" s="1">
        <v>0</v>
      </c>
      <c r="L310" s="1">
        <v>0</v>
      </c>
      <c r="M310" s="1">
        <v>6</v>
      </c>
      <c r="N310" s="1">
        <v>0</v>
      </c>
      <c r="O310" s="1">
        <v>0</v>
      </c>
      <c r="P310" s="1">
        <f t="shared" si="45"/>
        <v>6</v>
      </c>
      <c r="Q310" s="1">
        <f t="shared" si="43"/>
        <v>6</v>
      </c>
    </row>
    <row r="311" spans="1:17" ht="12.75">
      <c r="A311" s="1">
        <f t="shared" si="44"/>
        <v>71</v>
      </c>
      <c r="B311" s="32" t="s">
        <v>204</v>
      </c>
      <c r="N311" s="1">
        <v>6</v>
      </c>
      <c r="P311" s="1">
        <f t="shared" si="45"/>
        <v>6</v>
      </c>
      <c r="Q311" s="1">
        <f t="shared" si="43"/>
        <v>6</v>
      </c>
    </row>
    <row r="312" spans="1:17" ht="12.75">
      <c r="A312" s="1">
        <f t="shared" si="44"/>
        <v>72</v>
      </c>
      <c r="B312" s="32" t="s">
        <v>207</v>
      </c>
      <c r="O312" s="1">
        <v>6</v>
      </c>
      <c r="P312" s="1">
        <f t="shared" si="45"/>
        <v>6</v>
      </c>
      <c r="Q312" s="1">
        <f aca="true" t="shared" si="46" ref="Q312:Q343">P312</f>
        <v>6</v>
      </c>
    </row>
    <row r="313" spans="1:17" ht="12.75">
      <c r="A313" s="1">
        <f t="shared" si="44"/>
        <v>73</v>
      </c>
      <c r="B313" s="31" t="s">
        <v>69</v>
      </c>
      <c r="C313" s="1">
        <v>0</v>
      </c>
      <c r="H313" s="1">
        <v>1</v>
      </c>
      <c r="I313" s="1">
        <v>3</v>
      </c>
      <c r="L313" s="1">
        <v>0</v>
      </c>
      <c r="O313" s="1">
        <v>0</v>
      </c>
      <c r="P313" s="1">
        <f t="shared" si="45"/>
        <v>4</v>
      </c>
      <c r="Q313" s="1">
        <f t="shared" si="46"/>
        <v>4</v>
      </c>
    </row>
    <row r="314" spans="1:17" ht="12.75">
      <c r="A314" s="1">
        <f t="shared" si="44"/>
        <v>74</v>
      </c>
      <c r="B314" s="32" t="s">
        <v>142</v>
      </c>
      <c r="F314" s="1">
        <v>4</v>
      </c>
      <c r="P314" s="1">
        <f t="shared" si="45"/>
        <v>4</v>
      </c>
      <c r="Q314" s="1">
        <f t="shared" si="46"/>
        <v>4</v>
      </c>
    </row>
    <row r="315" spans="1:17" ht="12.75">
      <c r="A315" s="1">
        <f t="shared" si="44"/>
        <v>75</v>
      </c>
      <c r="B315" s="32" t="s">
        <v>162</v>
      </c>
      <c r="G315" s="1">
        <v>4</v>
      </c>
      <c r="J315" s="1">
        <v>0</v>
      </c>
      <c r="P315" s="1">
        <f t="shared" si="45"/>
        <v>4</v>
      </c>
      <c r="Q315" s="1">
        <f t="shared" si="46"/>
        <v>4</v>
      </c>
    </row>
    <row r="316" spans="1:17" ht="12.75">
      <c r="A316" s="1">
        <f t="shared" si="44"/>
        <v>76</v>
      </c>
      <c r="B316" s="32" t="s">
        <v>193</v>
      </c>
      <c r="M316" s="1">
        <v>4</v>
      </c>
      <c r="N316" s="1">
        <v>0</v>
      </c>
      <c r="P316" s="1">
        <f t="shared" si="45"/>
        <v>4</v>
      </c>
      <c r="Q316" s="1">
        <f t="shared" si="46"/>
        <v>4</v>
      </c>
    </row>
    <row r="317" spans="1:17" ht="12.75">
      <c r="A317" s="1">
        <f t="shared" si="44"/>
        <v>77</v>
      </c>
      <c r="B317" s="31" t="s">
        <v>81</v>
      </c>
      <c r="C317" s="1">
        <v>3</v>
      </c>
      <c r="P317" s="1">
        <f t="shared" si="45"/>
        <v>3</v>
      </c>
      <c r="Q317" s="1">
        <f t="shared" si="46"/>
        <v>3</v>
      </c>
    </row>
    <row r="318" spans="1:17" ht="12.75">
      <c r="A318" s="1">
        <f t="shared" si="44"/>
        <v>78</v>
      </c>
      <c r="B318" s="31" t="s">
        <v>76</v>
      </c>
      <c r="C318" s="1">
        <v>0</v>
      </c>
      <c r="D318" s="1">
        <v>0</v>
      </c>
      <c r="E318" s="1">
        <v>0</v>
      </c>
      <c r="I318" s="1">
        <v>0</v>
      </c>
      <c r="J318" s="1">
        <v>0</v>
      </c>
      <c r="L318" s="1">
        <v>3</v>
      </c>
      <c r="O318" s="1">
        <v>0</v>
      </c>
      <c r="P318" s="1">
        <f t="shared" si="45"/>
        <v>3</v>
      </c>
      <c r="Q318" s="1">
        <f t="shared" si="46"/>
        <v>3</v>
      </c>
    </row>
    <row r="319" spans="1:17" ht="12.75">
      <c r="A319" s="1">
        <f t="shared" si="44"/>
        <v>79</v>
      </c>
      <c r="B319" s="32" t="s">
        <v>143</v>
      </c>
      <c r="F319" s="1">
        <v>3</v>
      </c>
      <c r="P319" s="1">
        <f t="shared" si="45"/>
        <v>3</v>
      </c>
      <c r="Q319" s="1">
        <f t="shared" si="46"/>
        <v>3</v>
      </c>
    </row>
    <row r="320" spans="1:17" ht="12.75">
      <c r="A320" s="1">
        <f t="shared" si="44"/>
        <v>80</v>
      </c>
      <c r="B320" s="32" t="s">
        <v>163</v>
      </c>
      <c r="G320" s="1">
        <v>3</v>
      </c>
      <c r="P320" s="1">
        <f t="shared" si="45"/>
        <v>3</v>
      </c>
      <c r="Q320" s="1">
        <f t="shared" si="46"/>
        <v>3</v>
      </c>
    </row>
    <row r="321" spans="1:17" ht="12.75">
      <c r="A321" s="1">
        <f t="shared" si="44"/>
        <v>81</v>
      </c>
      <c r="B321" s="32" t="s">
        <v>184</v>
      </c>
      <c r="J321" s="1">
        <v>3</v>
      </c>
      <c r="P321" s="1">
        <f t="shared" si="45"/>
        <v>3</v>
      </c>
      <c r="Q321" s="1">
        <f t="shared" si="46"/>
        <v>3</v>
      </c>
    </row>
    <row r="322" spans="1:17" ht="12.75">
      <c r="A322" s="1">
        <f t="shared" si="44"/>
        <v>82</v>
      </c>
      <c r="B322" s="32" t="s">
        <v>194</v>
      </c>
      <c r="M322" s="1">
        <v>3</v>
      </c>
      <c r="O322" s="1">
        <v>0</v>
      </c>
      <c r="P322" s="1">
        <f t="shared" si="45"/>
        <v>3</v>
      </c>
      <c r="Q322" s="1">
        <f t="shared" si="46"/>
        <v>3</v>
      </c>
    </row>
    <row r="323" spans="1:17" ht="12.75">
      <c r="A323" s="1">
        <f t="shared" si="44"/>
        <v>83</v>
      </c>
      <c r="B323" s="32" t="s">
        <v>208</v>
      </c>
      <c r="O323" s="1">
        <v>3</v>
      </c>
      <c r="P323" s="1">
        <f t="shared" si="45"/>
        <v>3</v>
      </c>
      <c r="Q323" s="1">
        <f t="shared" si="46"/>
        <v>3</v>
      </c>
    </row>
    <row r="324" spans="1:17" ht="12.75">
      <c r="A324" s="1">
        <f t="shared" si="44"/>
        <v>84</v>
      </c>
      <c r="B324" s="31" t="s">
        <v>99</v>
      </c>
      <c r="C324" s="1">
        <v>0</v>
      </c>
      <c r="E324" s="1">
        <v>2</v>
      </c>
      <c r="I324" s="1">
        <v>0</v>
      </c>
      <c r="P324" s="1">
        <f t="shared" si="45"/>
        <v>2</v>
      </c>
      <c r="Q324" s="1">
        <f t="shared" si="46"/>
        <v>2</v>
      </c>
    </row>
    <row r="325" spans="1:17" ht="12.75">
      <c r="A325" s="1">
        <f t="shared" si="44"/>
        <v>85</v>
      </c>
      <c r="B325" s="31" t="s">
        <v>95</v>
      </c>
      <c r="C325" s="1">
        <v>0</v>
      </c>
      <c r="L325" s="1">
        <v>2</v>
      </c>
      <c r="P325" s="1">
        <f t="shared" si="45"/>
        <v>2</v>
      </c>
      <c r="Q325" s="1">
        <f t="shared" si="46"/>
        <v>2</v>
      </c>
    </row>
    <row r="326" spans="1:17" ht="12.75">
      <c r="A326" s="1">
        <f t="shared" si="44"/>
        <v>86</v>
      </c>
      <c r="B326" s="32" t="s">
        <v>144</v>
      </c>
      <c r="F326" s="1">
        <v>2</v>
      </c>
      <c r="P326" s="1">
        <f t="shared" si="45"/>
        <v>2</v>
      </c>
      <c r="Q326" s="1">
        <f t="shared" si="46"/>
        <v>2</v>
      </c>
    </row>
    <row r="327" spans="1:17" ht="12.75">
      <c r="A327" s="1">
        <f t="shared" si="44"/>
        <v>87</v>
      </c>
      <c r="B327" s="32" t="s">
        <v>164</v>
      </c>
      <c r="G327" s="1">
        <v>2</v>
      </c>
      <c r="P327" s="1">
        <f t="shared" si="45"/>
        <v>2</v>
      </c>
      <c r="Q327" s="1">
        <f t="shared" si="46"/>
        <v>2</v>
      </c>
    </row>
    <row r="328" spans="1:17" ht="12.75">
      <c r="A328" s="1">
        <f t="shared" si="44"/>
        <v>88</v>
      </c>
      <c r="B328" s="31" t="s">
        <v>49</v>
      </c>
      <c r="C328" s="1">
        <v>0</v>
      </c>
      <c r="E328" s="1">
        <v>0</v>
      </c>
      <c r="F328" s="1">
        <v>0</v>
      </c>
      <c r="H328" s="1">
        <v>0</v>
      </c>
      <c r="I328" s="1">
        <v>1</v>
      </c>
      <c r="L328" s="1">
        <v>0</v>
      </c>
      <c r="O328" s="1">
        <v>0</v>
      </c>
      <c r="P328" s="1">
        <f t="shared" si="45"/>
        <v>1</v>
      </c>
      <c r="Q328" s="1">
        <f t="shared" si="46"/>
        <v>1</v>
      </c>
    </row>
    <row r="329" spans="1:17" ht="12.75">
      <c r="A329" s="1">
        <f t="shared" si="44"/>
        <v>89</v>
      </c>
      <c r="B329" s="31" t="s">
        <v>52</v>
      </c>
      <c r="C329" s="1">
        <v>0</v>
      </c>
      <c r="F329" s="1">
        <v>0</v>
      </c>
      <c r="I329" s="1">
        <v>0</v>
      </c>
      <c r="M329" s="1">
        <v>1</v>
      </c>
      <c r="P329" s="1">
        <f t="shared" si="45"/>
        <v>1</v>
      </c>
      <c r="Q329" s="1">
        <f t="shared" si="46"/>
        <v>1</v>
      </c>
    </row>
    <row r="330" spans="1:17" ht="12.75">
      <c r="A330" s="1">
        <f t="shared" si="44"/>
        <v>90</v>
      </c>
      <c r="B330" s="31" t="s">
        <v>131</v>
      </c>
      <c r="E330" s="1">
        <v>0</v>
      </c>
      <c r="L330" s="1">
        <v>1</v>
      </c>
      <c r="O330" s="1">
        <v>0</v>
      </c>
      <c r="P330" s="1">
        <f t="shared" si="45"/>
        <v>1</v>
      </c>
      <c r="Q330" s="1">
        <f t="shared" si="46"/>
        <v>1</v>
      </c>
    </row>
    <row r="331" spans="1:17" ht="12.75">
      <c r="A331" s="1">
        <f t="shared" si="44"/>
        <v>91</v>
      </c>
      <c r="B331" s="32" t="s">
        <v>145</v>
      </c>
      <c r="F331" s="1">
        <v>1</v>
      </c>
      <c r="P331" s="1">
        <f t="shared" si="45"/>
        <v>1</v>
      </c>
      <c r="Q331" s="1">
        <f t="shared" si="46"/>
        <v>1</v>
      </c>
    </row>
    <row r="332" spans="1:17" ht="12.75">
      <c r="A332" s="1">
        <f t="shared" si="44"/>
        <v>92</v>
      </c>
      <c r="B332" s="32" t="s">
        <v>165</v>
      </c>
      <c r="G332" s="1">
        <v>1</v>
      </c>
      <c r="P332" s="1">
        <f t="shared" si="45"/>
        <v>1</v>
      </c>
      <c r="Q332" s="1">
        <f t="shared" si="46"/>
        <v>1</v>
      </c>
    </row>
    <row r="333" spans="1:17" ht="12.75">
      <c r="A333" s="1">
        <f t="shared" si="44"/>
        <v>93</v>
      </c>
      <c r="B333" s="32" t="s">
        <v>209</v>
      </c>
      <c r="O333" s="1">
        <v>1</v>
      </c>
      <c r="P333" s="1">
        <f t="shared" si="45"/>
        <v>1</v>
      </c>
      <c r="Q333" s="1">
        <f t="shared" si="46"/>
        <v>1</v>
      </c>
    </row>
    <row r="334" spans="1:17" ht="12.75">
      <c r="A334" s="1">
        <f t="shared" si="44"/>
        <v>94</v>
      </c>
      <c r="B334" s="31" t="s">
        <v>114</v>
      </c>
      <c r="C334" s="1">
        <v>0</v>
      </c>
      <c r="E334" s="1">
        <v>0</v>
      </c>
      <c r="I334" s="1">
        <v>0</v>
      </c>
      <c r="P334" s="1">
        <f t="shared" si="45"/>
        <v>0</v>
      </c>
      <c r="Q334" s="1">
        <f t="shared" si="46"/>
        <v>0</v>
      </c>
    </row>
    <row r="335" spans="1:17" ht="12.75">
      <c r="A335" s="1">
        <f t="shared" si="44"/>
        <v>95</v>
      </c>
      <c r="B335" s="31" t="s">
        <v>84</v>
      </c>
      <c r="C335" s="1">
        <v>0</v>
      </c>
      <c r="E335" s="1">
        <v>0</v>
      </c>
      <c r="P335" s="1">
        <f t="shared" si="45"/>
        <v>0</v>
      </c>
      <c r="Q335" s="1">
        <f t="shared" si="46"/>
        <v>0</v>
      </c>
    </row>
    <row r="336" spans="1:17" ht="12.75">
      <c r="A336" s="1">
        <f t="shared" si="44"/>
        <v>96</v>
      </c>
      <c r="B336" s="31" t="s">
        <v>107</v>
      </c>
      <c r="C336" s="1">
        <v>0</v>
      </c>
      <c r="E336" s="1">
        <v>0</v>
      </c>
      <c r="P336" s="1">
        <f t="shared" si="45"/>
        <v>0</v>
      </c>
      <c r="Q336" s="1">
        <f t="shared" si="46"/>
        <v>0</v>
      </c>
    </row>
    <row r="337" spans="1:17" ht="12.75">
      <c r="A337" s="1">
        <f t="shared" si="44"/>
        <v>97</v>
      </c>
      <c r="B337" s="31" t="s">
        <v>48</v>
      </c>
      <c r="C337" s="1">
        <v>0</v>
      </c>
      <c r="F337" s="1">
        <v>0</v>
      </c>
      <c r="P337" s="1">
        <f aca="true" t="shared" si="47" ref="P337:P368">SUM(C337:O337)</f>
        <v>0</v>
      </c>
      <c r="Q337" s="1">
        <f t="shared" si="46"/>
        <v>0</v>
      </c>
    </row>
    <row r="338" spans="1:17" ht="12.75">
      <c r="A338" s="1">
        <f t="shared" si="44"/>
        <v>98</v>
      </c>
      <c r="B338" s="31" t="s">
        <v>91</v>
      </c>
      <c r="C338" s="27">
        <v>0</v>
      </c>
      <c r="F338" s="1">
        <v>0</v>
      </c>
      <c r="P338" s="1">
        <f t="shared" si="47"/>
        <v>0</v>
      </c>
      <c r="Q338" s="1">
        <f t="shared" si="46"/>
        <v>0</v>
      </c>
    </row>
    <row r="339" spans="1:17" ht="12.75">
      <c r="A339" s="1">
        <f t="shared" si="44"/>
        <v>99</v>
      </c>
      <c r="B339" s="31" t="s">
        <v>102</v>
      </c>
      <c r="C339" s="1">
        <v>0</v>
      </c>
      <c r="I339" s="1">
        <v>0</v>
      </c>
      <c r="P339" s="1">
        <f t="shared" si="47"/>
        <v>0</v>
      </c>
      <c r="Q339" s="1">
        <f t="shared" si="46"/>
        <v>0</v>
      </c>
    </row>
    <row r="340" spans="1:17" ht="12.75">
      <c r="A340" s="1">
        <f t="shared" si="44"/>
        <v>100</v>
      </c>
      <c r="B340" s="31" t="s">
        <v>100</v>
      </c>
      <c r="C340" s="1">
        <v>0</v>
      </c>
      <c r="N340" s="1">
        <v>0</v>
      </c>
      <c r="P340" s="1">
        <f t="shared" si="47"/>
        <v>0</v>
      </c>
      <c r="Q340" s="1">
        <f t="shared" si="46"/>
        <v>0</v>
      </c>
    </row>
    <row r="341" spans="1:17" ht="12.75">
      <c r="A341" s="1">
        <f t="shared" si="44"/>
        <v>101</v>
      </c>
      <c r="B341" s="31" t="s">
        <v>105</v>
      </c>
      <c r="C341" s="1">
        <v>0</v>
      </c>
      <c r="O341" s="1">
        <v>0</v>
      </c>
      <c r="P341" s="1">
        <f t="shared" si="47"/>
        <v>0</v>
      </c>
      <c r="Q341" s="1">
        <f t="shared" si="46"/>
        <v>0</v>
      </c>
    </row>
    <row r="342" spans="1:17" ht="12.75">
      <c r="A342" s="1">
        <f t="shared" si="44"/>
        <v>102</v>
      </c>
      <c r="B342" s="31" t="s">
        <v>115</v>
      </c>
      <c r="C342" s="1">
        <v>0</v>
      </c>
      <c r="O342" s="1">
        <v>0</v>
      </c>
      <c r="P342" s="1">
        <f t="shared" si="47"/>
        <v>0</v>
      </c>
      <c r="Q342" s="1">
        <f t="shared" si="46"/>
        <v>0</v>
      </c>
    </row>
    <row r="343" spans="1:17" ht="12.75">
      <c r="A343" s="1">
        <f t="shared" si="44"/>
        <v>103</v>
      </c>
      <c r="B343" s="31" t="s">
        <v>80</v>
      </c>
      <c r="C343" s="1">
        <v>0</v>
      </c>
      <c r="P343" s="1">
        <f t="shared" si="47"/>
        <v>0</v>
      </c>
      <c r="Q343" s="1">
        <f t="shared" si="46"/>
        <v>0</v>
      </c>
    </row>
    <row r="344" spans="1:17" ht="12.75">
      <c r="A344" s="1">
        <f t="shared" si="44"/>
        <v>104</v>
      </c>
      <c r="B344" s="31" t="s">
        <v>46</v>
      </c>
      <c r="C344" s="1">
        <v>0</v>
      </c>
      <c r="P344" s="1">
        <f t="shared" si="47"/>
        <v>0</v>
      </c>
      <c r="Q344" s="1">
        <f aca="true" t="shared" si="48" ref="Q344:Q375">P344</f>
        <v>0</v>
      </c>
    </row>
    <row r="345" spans="1:17" ht="12.75">
      <c r="A345" s="1">
        <f t="shared" si="44"/>
        <v>105</v>
      </c>
      <c r="B345" s="31" t="s">
        <v>101</v>
      </c>
      <c r="C345" s="1">
        <v>0</v>
      </c>
      <c r="P345" s="1">
        <f t="shared" si="47"/>
        <v>0</v>
      </c>
      <c r="Q345" s="1">
        <f t="shared" si="48"/>
        <v>0</v>
      </c>
    </row>
    <row r="346" spans="1:17" ht="12.75">
      <c r="A346" s="1">
        <f t="shared" si="44"/>
        <v>106</v>
      </c>
      <c r="B346" s="31" t="s">
        <v>86</v>
      </c>
      <c r="C346" s="1">
        <v>0</v>
      </c>
      <c r="P346" s="1">
        <f t="shared" si="47"/>
        <v>0</v>
      </c>
      <c r="Q346" s="1">
        <f t="shared" si="48"/>
        <v>0</v>
      </c>
    </row>
    <row r="347" spans="1:17" ht="12.75">
      <c r="A347" s="1">
        <f t="shared" si="44"/>
        <v>107</v>
      </c>
      <c r="B347" s="31" t="s">
        <v>51</v>
      </c>
      <c r="C347" s="1">
        <v>0</v>
      </c>
      <c r="P347" s="1">
        <f t="shared" si="47"/>
        <v>0</v>
      </c>
      <c r="Q347" s="1">
        <f t="shared" si="48"/>
        <v>0</v>
      </c>
    </row>
    <row r="348" spans="1:17" ht="12.75">
      <c r="A348" s="1">
        <f t="shared" si="44"/>
        <v>108</v>
      </c>
      <c r="B348" s="31" t="s">
        <v>87</v>
      </c>
      <c r="C348" s="1">
        <v>0</v>
      </c>
      <c r="P348" s="1">
        <f t="shared" si="47"/>
        <v>0</v>
      </c>
      <c r="Q348" s="1">
        <f t="shared" si="48"/>
        <v>0</v>
      </c>
    </row>
    <row r="349" spans="1:17" ht="12.75">
      <c r="A349" s="1">
        <f t="shared" si="44"/>
        <v>109</v>
      </c>
      <c r="B349" s="31" t="s">
        <v>103</v>
      </c>
      <c r="C349" s="1">
        <v>0</v>
      </c>
      <c r="P349" s="1">
        <f t="shared" si="47"/>
        <v>0</v>
      </c>
      <c r="Q349" s="1">
        <f t="shared" si="48"/>
        <v>0</v>
      </c>
    </row>
    <row r="350" spans="1:17" ht="12.75">
      <c r="A350" s="1">
        <f t="shared" si="44"/>
        <v>110</v>
      </c>
      <c r="B350" s="31" t="s">
        <v>85</v>
      </c>
      <c r="C350" s="1">
        <v>0</v>
      </c>
      <c r="P350" s="1">
        <f t="shared" si="47"/>
        <v>0</v>
      </c>
      <c r="Q350" s="1">
        <f t="shared" si="48"/>
        <v>0</v>
      </c>
    </row>
    <row r="351" spans="1:17" ht="12.75">
      <c r="A351" s="1">
        <f t="shared" si="44"/>
        <v>111</v>
      </c>
      <c r="B351" s="31" t="s">
        <v>104</v>
      </c>
      <c r="C351" s="1">
        <v>0</v>
      </c>
      <c r="P351" s="1">
        <f t="shared" si="47"/>
        <v>0</v>
      </c>
      <c r="Q351" s="1">
        <f t="shared" si="48"/>
        <v>0</v>
      </c>
    </row>
    <row r="352" spans="1:17" ht="12.75">
      <c r="A352" s="1">
        <f t="shared" si="44"/>
        <v>112</v>
      </c>
      <c r="B352" s="31" t="s">
        <v>88</v>
      </c>
      <c r="C352" s="1">
        <v>0</v>
      </c>
      <c r="P352" s="1">
        <f t="shared" si="47"/>
        <v>0</v>
      </c>
      <c r="Q352" s="1">
        <f t="shared" si="48"/>
        <v>0</v>
      </c>
    </row>
    <row r="353" spans="1:17" ht="12.75">
      <c r="A353" s="1">
        <f t="shared" si="44"/>
        <v>113</v>
      </c>
      <c r="B353" s="31" t="s">
        <v>106</v>
      </c>
      <c r="C353" s="1">
        <v>0</v>
      </c>
      <c r="P353" s="1">
        <f t="shared" si="47"/>
        <v>0</v>
      </c>
      <c r="Q353" s="1">
        <f t="shared" si="48"/>
        <v>0</v>
      </c>
    </row>
    <row r="354" spans="1:17" ht="12.75">
      <c r="A354" s="1">
        <f t="shared" si="44"/>
        <v>114</v>
      </c>
      <c r="B354" s="31" t="s">
        <v>89</v>
      </c>
      <c r="C354" s="1">
        <v>0</v>
      </c>
      <c r="P354" s="1">
        <f t="shared" si="47"/>
        <v>0</v>
      </c>
      <c r="Q354" s="1">
        <f t="shared" si="48"/>
        <v>0</v>
      </c>
    </row>
    <row r="355" spans="1:17" ht="12.75">
      <c r="A355" s="1">
        <f t="shared" si="44"/>
        <v>115</v>
      </c>
      <c r="B355" s="31" t="s">
        <v>108</v>
      </c>
      <c r="C355" s="1">
        <v>0</v>
      </c>
      <c r="P355" s="1">
        <f t="shared" si="47"/>
        <v>0</v>
      </c>
      <c r="Q355" s="1">
        <f t="shared" si="48"/>
        <v>0</v>
      </c>
    </row>
    <row r="356" spans="1:17" ht="12.75">
      <c r="A356" s="1">
        <f>A355+1</f>
        <v>116</v>
      </c>
      <c r="B356" s="31" t="s">
        <v>50</v>
      </c>
      <c r="C356" s="1">
        <v>0</v>
      </c>
      <c r="P356" s="1">
        <f t="shared" si="47"/>
        <v>0</v>
      </c>
      <c r="Q356" s="1">
        <f t="shared" si="48"/>
        <v>0</v>
      </c>
    </row>
    <row r="357" spans="1:17" ht="12.75">
      <c r="A357" s="1">
        <f>A356+1</f>
        <v>117</v>
      </c>
      <c r="B357" s="31" t="s">
        <v>93</v>
      </c>
      <c r="C357" s="1">
        <v>0</v>
      </c>
      <c r="P357" s="1">
        <f t="shared" si="47"/>
        <v>0</v>
      </c>
      <c r="Q357" s="1">
        <f t="shared" si="48"/>
        <v>0</v>
      </c>
    </row>
    <row r="358" spans="1:17" ht="12.75">
      <c r="A358" s="1">
        <f>A357+1</f>
        <v>118</v>
      </c>
      <c r="B358" s="31" t="s">
        <v>109</v>
      </c>
      <c r="C358" s="1">
        <v>0</v>
      </c>
      <c r="P358" s="1">
        <f t="shared" si="47"/>
        <v>0</v>
      </c>
      <c r="Q358" s="1">
        <f t="shared" si="48"/>
        <v>0</v>
      </c>
    </row>
    <row r="359" spans="1:17" ht="12.75">
      <c r="A359" s="1">
        <f aca="true" t="shared" si="49" ref="A359:A420">A358+1</f>
        <v>119</v>
      </c>
      <c r="B359" s="31" t="s">
        <v>110</v>
      </c>
      <c r="C359" s="1">
        <v>0</v>
      </c>
      <c r="P359" s="1">
        <f t="shared" si="47"/>
        <v>0</v>
      </c>
      <c r="Q359" s="1">
        <f t="shared" si="48"/>
        <v>0</v>
      </c>
    </row>
    <row r="360" spans="1:17" ht="12.75">
      <c r="A360" s="1">
        <f t="shared" si="49"/>
        <v>120</v>
      </c>
      <c r="B360" s="31" t="s">
        <v>111</v>
      </c>
      <c r="C360" s="1">
        <v>0</v>
      </c>
      <c r="P360" s="1">
        <f t="shared" si="47"/>
        <v>0</v>
      </c>
      <c r="Q360" s="1">
        <f t="shared" si="48"/>
        <v>0</v>
      </c>
    </row>
    <row r="361" spans="1:17" ht="12.75">
      <c r="A361" s="1">
        <f t="shared" si="49"/>
        <v>121</v>
      </c>
      <c r="B361" s="31" t="s">
        <v>90</v>
      </c>
      <c r="C361" s="1">
        <v>0</v>
      </c>
      <c r="P361" s="1">
        <f t="shared" si="47"/>
        <v>0</v>
      </c>
      <c r="Q361" s="1">
        <f t="shared" si="48"/>
        <v>0</v>
      </c>
    </row>
    <row r="362" spans="1:17" ht="12.75">
      <c r="A362" s="1">
        <f t="shared" si="49"/>
        <v>122</v>
      </c>
      <c r="B362" s="31" t="s">
        <v>112</v>
      </c>
      <c r="C362" s="1">
        <v>0</v>
      </c>
      <c r="P362" s="1">
        <f t="shared" si="47"/>
        <v>0</v>
      </c>
      <c r="Q362" s="1">
        <f t="shared" si="48"/>
        <v>0</v>
      </c>
    </row>
    <row r="363" spans="1:17" ht="12.75">
      <c r="A363" s="1">
        <f t="shared" si="49"/>
        <v>123</v>
      </c>
      <c r="B363" s="31" t="s">
        <v>113</v>
      </c>
      <c r="C363" s="1">
        <v>0</v>
      </c>
      <c r="P363" s="1">
        <f t="shared" si="47"/>
        <v>0</v>
      </c>
      <c r="Q363" s="1">
        <f t="shared" si="48"/>
        <v>0</v>
      </c>
    </row>
    <row r="364" spans="1:17" ht="12.75">
      <c r="A364" s="1">
        <f t="shared" si="49"/>
        <v>124</v>
      </c>
      <c r="B364" s="31" t="s">
        <v>116</v>
      </c>
      <c r="C364" s="1">
        <v>0</v>
      </c>
      <c r="P364" s="1">
        <f t="shared" si="47"/>
        <v>0</v>
      </c>
      <c r="Q364" s="1">
        <f t="shared" si="48"/>
        <v>0</v>
      </c>
    </row>
    <row r="365" spans="1:17" ht="12.75">
      <c r="A365" s="1">
        <f t="shared" si="49"/>
        <v>125</v>
      </c>
      <c r="B365" s="31" t="s">
        <v>117</v>
      </c>
      <c r="C365" s="1">
        <v>0</v>
      </c>
      <c r="P365" s="1">
        <f t="shared" si="47"/>
        <v>0</v>
      </c>
      <c r="Q365" s="1">
        <f t="shared" si="48"/>
        <v>0</v>
      </c>
    </row>
    <row r="366" spans="1:17" ht="12.75">
      <c r="A366" s="1">
        <f t="shared" si="49"/>
        <v>126</v>
      </c>
      <c r="B366" s="31" t="s">
        <v>124</v>
      </c>
      <c r="D366" s="1">
        <v>0</v>
      </c>
      <c r="E366" s="1">
        <v>0</v>
      </c>
      <c r="F366" s="1">
        <v>0</v>
      </c>
      <c r="I366" s="1">
        <v>0</v>
      </c>
      <c r="N366" s="1">
        <v>0</v>
      </c>
      <c r="P366" s="1">
        <f t="shared" si="47"/>
        <v>0</v>
      </c>
      <c r="Q366" s="1">
        <f t="shared" si="48"/>
        <v>0</v>
      </c>
    </row>
    <row r="367" spans="1:17" ht="12.75">
      <c r="A367" s="1">
        <f t="shared" si="49"/>
        <v>127</v>
      </c>
      <c r="B367" s="31" t="s">
        <v>134</v>
      </c>
      <c r="E367" s="1">
        <v>0</v>
      </c>
      <c r="L367" s="1">
        <v>0</v>
      </c>
      <c r="P367" s="1">
        <f t="shared" si="47"/>
        <v>0</v>
      </c>
      <c r="Q367" s="1">
        <f t="shared" si="48"/>
        <v>0</v>
      </c>
    </row>
    <row r="368" spans="1:17" ht="12.75">
      <c r="A368" s="1">
        <f t="shared" si="49"/>
        <v>128</v>
      </c>
      <c r="B368" s="31" t="s">
        <v>129</v>
      </c>
      <c r="E368" s="1">
        <v>0</v>
      </c>
      <c r="P368" s="1">
        <f t="shared" si="47"/>
        <v>0</v>
      </c>
      <c r="Q368" s="1">
        <f t="shared" si="48"/>
        <v>0</v>
      </c>
    </row>
    <row r="369" spans="1:17" ht="12.75">
      <c r="A369" s="1">
        <f t="shared" si="49"/>
        <v>129</v>
      </c>
      <c r="B369" s="31" t="s">
        <v>130</v>
      </c>
      <c r="E369" s="1">
        <v>0</v>
      </c>
      <c r="P369" s="1">
        <f aca="true" t="shared" si="50" ref="P369:P400">SUM(C369:O369)</f>
        <v>0</v>
      </c>
      <c r="Q369" s="1">
        <f t="shared" si="48"/>
        <v>0</v>
      </c>
    </row>
    <row r="370" spans="1:17" ht="12.75">
      <c r="A370" s="1">
        <f t="shared" si="49"/>
        <v>130</v>
      </c>
      <c r="B370" s="31" t="s">
        <v>132</v>
      </c>
      <c r="E370" s="1">
        <v>0</v>
      </c>
      <c r="P370" s="1">
        <f t="shared" si="50"/>
        <v>0</v>
      </c>
      <c r="Q370" s="1">
        <f t="shared" si="48"/>
        <v>0</v>
      </c>
    </row>
    <row r="371" spans="1:17" ht="12.75">
      <c r="A371" s="1">
        <f t="shared" si="49"/>
        <v>131</v>
      </c>
      <c r="B371" s="31" t="s">
        <v>133</v>
      </c>
      <c r="E371" s="1">
        <v>0</v>
      </c>
      <c r="P371" s="1">
        <f t="shared" si="50"/>
        <v>0</v>
      </c>
      <c r="Q371" s="1">
        <f t="shared" si="48"/>
        <v>0</v>
      </c>
    </row>
    <row r="372" spans="1:17" ht="12.75">
      <c r="A372" s="1">
        <f t="shared" si="49"/>
        <v>132</v>
      </c>
      <c r="B372" s="32" t="s">
        <v>154</v>
      </c>
      <c r="F372" s="1">
        <v>0</v>
      </c>
      <c r="J372" s="1">
        <v>0</v>
      </c>
      <c r="P372" s="1">
        <f t="shared" si="50"/>
        <v>0</v>
      </c>
      <c r="Q372" s="1">
        <f t="shared" si="48"/>
        <v>0</v>
      </c>
    </row>
    <row r="373" spans="1:17" ht="12.75">
      <c r="A373" s="1">
        <f t="shared" si="49"/>
        <v>133</v>
      </c>
      <c r="B373" s="32" t="s">
        <v>146</v>
      </c>
      <c r="F373" s="1">
        <v>0</v>
      </c>
      <c r="P373" s="1">
        <f t="shared" si="50"/>
        <v>0</v>
      </c>
      <c r="Q373" s="1">
        <f t="shared" si="48"/>
        <v>0</v>
      </c>
    </row>
    <row r="374" spans="1:17" ht="12.75">
      <c r="A374" s="1">
        <f t="shared" si="49"/>
        <v>134</v>
      </c>
      <c r="B374" s="32" t="s">
        <v>147</v>
      </c>
      <c r="F374" s="1">
        <v>0</v>
      </c>
      <c r="P374" s="1">
        <f t="shared" si="50"/>
        <v>0</v>
      </c>
      <c r="Q374" s="1">
        <f t="shared" si="48"/>
        <v>0</v>
      </c>
    </row>
    <row r="375" spans="1:17" ht="12.75">
      <c r="A375" s="1">
        <f t="shared" si="49"/>
        <v>135</v>
      </c>
      <c r="B375" s="32" t="s">
        <v>148</v>
      </c>
      <c r="F375" s="1">
        <v>0</v>
      </c>
      <c r="P375" s="1">
        <f t="shared" si="50"/>
        <v>0</v>
      </c>
      <c r="Q375" s="1">
        <f t="shared" si="48"/>
        <v>0</v>
      </c>
    </row>
    <row r="376" spans="1:17" ht="12.75">
      <c r="A376" s="1">
        <f t="shared" si="49"/>
        <v>136</v>
      </c>
      <c r="B376" s="32" t="s">
        <v>149</v>
      </c>
      <c r="F376" s="1">
        <v>0</v>
      </c>
      <c r="P376" s="1">
        <f t="shared" si="50"/>
        <v>0</v>
      </c>
      <c r="Q376" s="1">
        <f aca="true" t="shared" si="51" ref="Q376:Q407">P376</f>
        <v>0</v>
      </c>
    </row>
    <row r="377" spans="1:17" ht="12.75">
      <c r="A377" s="1">
        <f t="shared" si="49"/>
        <v>137</v>
      </c>
      <c r="B377" s="32" t="s">
        <v>150</v>
      </c>
      <c r="F377" s="1">
        <v>0</v>
      </c>
      <c r="P377" s="1">
        <f t="shared" si="50"/>
        <v>0</v>
      </c>
      <c r="Q377" s="1">
        <f t="shared" si="51"/>
        <v>0</v>
      </c>
    </row>
    <row r="378" spans="1:17" ht="12.75">
      <c r="A378" s="1">
        <f t="shared" si="49"/>
        <v>138</v>
      </c>
      <c r="B378" s="32" t="s">
        <v>151</v>
      </c>
      <c r="F378" s="1">
        <v>0</v>
      </c>
      <c r="P378" s="1">
        <f t="shared" si="50"/>
        <v>0</v>
      </c>
      <c r="Q378" s="1">
        <f t="shared" si="51"/>
        <v>0</v>
      </c>
    </row>
    <row r="379" spans="1:17" ht="12.75">
      <c r="A379" s="1">
        <f t="shared" si="49"/>
        <v>139</v>
      </c>
      <c r="B379" s="32" t="s">
        <v>152</v>
      </c>
      <c r="F379" s="1">
        <v>0</v>
      </c>
      <c r="P379" s="1">
        <f t="shared" si="50"/>
        <v>0</v>
      </c>
      <c r="Q379" s="1">
        <f t="shared" si="51"/>
        <v>0</v>
      </c>
    </row>
    <row r="380" spans="1:17" ht="12.75">
      <c r="A380" s="1">
        <f t="shared" si="49"/>
        <v>140</v>
      </c>
      <c r="B380" s="32" t="s">
        <v>153</v>
      </c>
      <c r="F380" s="1">
        <v>0</v>
      </c>
      <c r="P380" s="1">
        <f t="shared" si="50"/>
        <v>0</v>
      </c>
      <c r="Q380" s="1">
        <f t="shared" si="51"/>
        <v>0</v>
      </c>
    </row>
    <row r="381" spans="1:17" ht="12.75">
      <c r="A381" s="1">
        <f t="shared" si="49"/>
        <v>141</v>
      </c>
      <c r="B381" s="32" t="s">
        <v>155</v>
      </c>
      <c r="F381" s="1">
        <v>0</v>
      </c>
      <c r="P381" s="1">
        <f t="shared" si="50"/>
        <v>0</v>
      </c>
      <c r="Q381" s="1">
        <f t="shared" si="51"/>
        <v>0</v>
      </c>
    </row>
    <row r="382" spans="1:17" ht="12.75">
      <c r="A382" s="1">
        <f t="shared" si="49"/>
        <v>142</v>
      </c>
      <c r="B382" s="32" t="s">
        <v>156</v>
      </c>
      <c r="F382" s="1">
        <v>0</v>
      </c>
      <c r="P382" s="1">
        <f t="shared" si="50"/>
        <v>0</v>
      </c>
      <c r="Q382" s="1">
        <f t="shared" si="51"/>
        <v>0</v>
      </c>
    </row>
    <row r="383" spans="1:17" ht="12.75">
      <c r="A383" s="1">
        <f t="shared" si="49"/>
        <v>143</v>
      </c>
      <c r="B383" s="32" t="s">
        <v>169</v>
      </c>
      <c r="H383" s="1">
        <v>0</v>
      </c>
      <c r="P383" s="1">
        <f t="shared" si="50"/>
        <v>0</v>
      </c>
      <c r="Q383" s="1">
        <f t="shared" si="51"/>
        <v>0</v>
      </c>
    </row>
    <row r="384" spans="1:17" ht="12.75">
      <c r="A384" s="1">
        <f t="shared" si="49"/>
        <v>144</v>
      </c>
      <c r="B384" s="32" t="s">
        <v>178</v>
      </c>
      <c r="I384" s="1">
        <v>0</v>
      </c>
      <c r="L384" s="1">
        <v>0</v>
      </c>
      <c r="M384" s="1">
        <v>0</v>
      </c>
      <c r="O384" s="1">
        <v>0</v>
      </c>
      <c r="P384" s="1">
        <f t="shared" si="50"/>
        <v>0</v>
      </c>
      <c r="Q384" s="1">
        <f t="shared" si="51"/>
        <v>0</v>
      </c>
    </row>
    <row r="385" spans="1:17" ht="12.75">
      <c r="A385" s="1">
        <f t="shared" si="49"/>
        <v>145</v>
      </c>
      <c r="B385" s="32" t="s">
        <v>176</v>
      </c>
      <c r="I385" s="1">
        <v>0</v>
      </c>
      <c r="L385" s="1">
        <v>0</v>
      </c>
      <c r="M385" s="1">
        <v>0</v>
      </c>
      <c r="P385" s="1">
        <f t="shared" si="50"/>
        <v>0</v>
      </c>
      <c r="Q385" s="1">
        <f t="shared" si="51"/>
        <v>0</v>
      </c>
    </row>
    <row r="386" spans="1:17" ht="12.75">
      <c r="A386" s="1">
        <f t="shared" si="49"/>
        <v>146</v>
      </c>
      <c r="B386" s="32" t="s">
        <v>174</v>
      </c>
      <c r="I386" s="1">
        <v>0</v>
      </c>
      <c r="L386" s="1">
        <v>0</v>
      </c>
      <c r="O386" s="1">
        <v>0</v>
      </c>
      <c r="P386" s="1">
        <f t="shared" si="50"/>
        <v>0</v>
      </c>
      <c r="Q386" s="1">
        <f t="shared" si="51"/>
        <v>0</v>
      </c>
    </row>
    <row r="387" spans="1:17" ht="12.75">
      <c r="A387" s="1">
        <f t="shared" si="49"/>
        <v>147</v>
      </c>
      <c r="B387" s="32" t="s">
        <v>172</v>
      </c>
      <c r="I387" s="1">
        <v>0</v>
      </c>
      <c r="O387" s="1">
        <v>0</v>
      </c>
      <c r="P387" s="1">
        <f t="shared" si="50"/>
        <v>0</v>
      </c>
      <c r="Q387" s="1">
        <f t="shared" si="51"/>
        <v>0</v>
      </c>
    </row>
    <row r="388" spans="1:17" ht="12.75">
      <c r="A388" s="1">
        <f t="shared" si="49"/>
        <v>148</v>
      </c>
      <c r="B388" s="32" t="s">
        <v>170</v>
      </c>
      <c r="I388" s="1">
        <v>0</v>
      </c>
      <c r="P388" s="1">
        <f t="shared" si="50"/>
        <v>0</v>
      </c>
      <c r="Q388" s="1">
        <f t="shared" si="51"/>
        <v>0</v>
      </c>
    </row>
    <row r="389" spans="1:17" ht="12.75">
      <c r="A389" s="1">
        <f t="shared" si="49"/>
        <v>149</v>
      </c>
      <c r="B389" s="32" t="s">
        <v>171</v>
      </c>
      <c r="I389" s="1">
        <v>0</v>
      </c>
      <c r="P389" s="1">
        <f t="shared" si="50"/>
        <v>0</v>
      </c>
      <c r="Q389" s="1">
        <f t="shared" si="51"/>
        <v>0</v>
      </c>
    </row>
    <row r="390" spans="1:17" ht="12.75">
      <c r="A390" s="1">
        <f t="shared" si="49"/>
        <v>150</v>
      </c>
      <c r="B390" s="32" t="s">
        <v>173</v>
      </c>
      <c r="I390" s="1">
        <v>0</v>
      </c>
      <c r="P390" s="1">
        <f t="shared" si="50"/>
        <v>0</v>
      </c>
      <c r="Q390" s="1">
        <f t="shared" si="51"/>
        <v>0</v>
      </c>
    </row>
    <row r="391" spans="1:17" ht="12.75">
      <c r="A391" s="1">
        <f t="shared" si="49"/>
        <v>151</v>
      </c>
      <c r="B391" s="32" t="s">
        <v>175</v>
      </c>
      <c r="I391" s="1">
        <v>0</v>
      </c>
      <c r="P391" s="1">
        <f t="shared" si="50"/>
        <v>0</v>
      </c>
      <c r="Q391" s="1">
        <f t="shared" si="51"/>
        <v>0</v>
      </c>
    </row>
    <row r="392" spans="1:17" ht="12.75">
      <c r="A392" s="1">
        <f t="shared" si="49"/>
        <v>152</v>
      </c>
      <c r="B392" s="32" t="s">
        <v>177</v>
      </c>
      <c r="I392" s="1">
        <v>0</v>
      </c>
      <c r="P392" s="1">
        <f t="shared" si="50"/>
        <v>0</v>
      </c>
      <c r="Q392" s="1">
        <f t="shared" si="51"/>
        <v>0</v>
      </c>
    </row>
    <row r="393" spans="1:17" ht="12.75">
      <c r="A393" s="1">
        <f t="shared" si="49"/>
        <v>153</v>
      </c>
      <c r="B393" s="32" t="s">
        <v>179</v>
      </c>
      <c r="I393" s="1">
        <v>0</v>
      </c>
      <c r="P393" s="1">
        <f t="shared" si="50"/>
        <v>0</v>
      </c>
      <c r="Q393" s="1">
        <f t="shared" si="51"/>
        <v>0</v>
      </c>
    </row>
    <row r="394" spans="1:17" ht="12.75">
      <c r="A394" s="1">
        <f t="shared" si="49"/>
        <v>154</v>
      </c>
      <c r="B394" s="32" t="s">
        <v>185</v>
      </c>
      <c r="J394" s="1">
        <v>0</v>
      </c>
      <c r="P394" s="1">
        <f t="shared" si="50"/>
        <v>0</v>
      </c>
      <c r="Q394" s="1">
        <f t="shared" si="51"/>
        <v>0</v>
      </c>
    </row>
    <row r="395" spans="1:17" ht="12.75">
      <c r="A395" s="1">
        <f t="shared" si="49"/>
        <v>155</v>
      </c>
      <c r="B395" s="32" t="s">
        <v>186</v>
      </c>
      <c r="J395" s="1">
        <v>0</v>
      </c>
      <c r="P395" s="1">
        <f t="shared" si="50"/>
        <v>0</v>
      </c>
      <c r="Q395" s="1">
        <f t="shared" si="51"/>
        <v>0</v>
      </c>
    </row>
    <row r="396" spans="1:17" ht="12.75">
      <c r="A396" s="1">
        <f t="shared" si="49"/>
        <v>156</v>
      </c>
      <c r="B396" s="32" t="s">
        <v>188</v>
      </c>
      <c r="J396" s="1">
        <v>0</v>
      </c>
      <c r="P396" s="1">
        <f t="shared" si="50"/>
        <v>0</v>
      </c>
      <c r="Q396" s="1">
        <f t="shared" si="51"/>
        <v>0</v>
      </c>
    </row>
    <row r="397" spans="1:17" ht="12.75">
      <c r="A397" s="1">
        <f t="shared" si="49"/>
        <v>157</v>
      </c>
      <c r="B397" s="32" t="s">
        <v>189</v>
      </c>
      <c r="J397" s="1">
        <v>0</v>
      </c>
      <c r="P397" s="1">
        <f t="shared" si="50"/>
        <v>0</v>
      </c>
      <c r="Q397" s="1">
        <f t="shared" si="51"/>
        <v>0</v>
      </c>
    </row>
    <row r="398" spans="1:17" ht="12.75">
      <c r="A398" s="1">
        <f t="shared" si="49"/>
        <v>158</v>
      </c>
      <c r="B398" s="32" t="s">
        <v>191</v>
      </c>
      <c r="L398" s="1">
        <v>0</v>
      </c>
      <c r="O398" s="1">
        <v>0</v>
      </c>
      <c r="P398" s="1">
        <f t="shared" si="50"/>
        <v>0</v>
      </c>
      <c r="Q398" s="1">
        <f t="shared" si="51"/>
        <v>0</v>
      </c>
    </row>
    <row r="399" spans="1:17" ht="12.75">
      <c r="A399" s="1">
        <f t="shared" si="49"/>
        <v>159</v>
      </c>
      <c r="B399" s="32" t="s">
        <v>192</v>
      </c>
      <c r="L399" s="1">
        <v>0</v>
      </c>
      <c r="O399" s="1">
        <v>0</v>
      </c>
      <c r="P399" s="1">
        <f t="shared" si="50"/>
        <v>0</v>
      </c>
      <c r="Q399" s="1">
        <f t="shared" si="51"/>
        <v>0</v>
      </c>
    </row>
    <row r="400" spans="1:17" ht="12.75">
      <c r="A400" s="1">
        <f t="shared" si="49"/>
        <v>160</v>
      </c>
      <c r="B400" s="32" t="s">
        <v>190</v>
      </c>
      <c r="L400" s="1">
        <v>0</v>
      </c>
      <c r="P400" s="1">
        <f t="shared" si="50"/>
        <v>0</v>
      </c>
      <c r="Q400" s="1">
        <f t="shared" si="51"/>
        <v>0</v>
      </c>
    </row>
    <row r="401" spans="1:17" ht="12.75">
      <c r="A401" s="1">
        <f t="shared" si="49"/>
        <v>161</v>
      </c>
      <c r="B401" s="32" t="s">
        <v>195</v>
      </c>
      <c r="M401" s="1">
        <v>0</v>
      </c>
      <c r="P401" s="1">
        <f aca="true" t="shared" si="52" ref="P401:P413">SUM(C401:O401)</f>
        <v>0</v>
      </c>
      <c r="Q401" s="1">
        <f t="shared" si="51"/>
        <v>0</v>
      </c>
    </row>
    <row r="402" spans="1:17" ht="12.75">
      <c r="A402" s="1">
        <f t="shared" si="49"/>
        <v>162</v>
      </c>
      <c r="B402" s="32" t="s">
        <v>205</v>
      </c>
      <c r="N402" s="1">
        <v>0</v>
      </c>
      <c r="P402" s="1">
        <f t="shared" si="52"/>
        <v>0</v>
      </c>
      <c r="Q402" s="1">
        <f t="shared" si="51"/>
        <v>0</v>
      </c>
    </row>
    <row r="403" spans="1:17" ht="12.75">
      <c r="A403" s="1">
        <f t="shared" si="49"/>
        <v>163</v>
      </c>
      <c r="B403" s="32" t="s">
        <v>210</v>
      </c>
      <c r="O403" s="1">
        <v>0</v>
      </c>
      <c r="P403" s="1">
        <f t="shared" si="52"/>
        <v>0</v>
      </c>
      <c r="Q403" s="1">
        <f t="shared" si="51"/>
        <v>0</v>
      </c>
    </row>
    <row r="404" spans="1:17" ht="12.75">
      <c r="A404" s="1">
        <f t="shared" si="49"/>
        <v>164</v>
      </c>
      <c r="B404" s="32" t="s">
        <v>212</v>
      </c>
      <c r="O404" s="1">
        <v>0</v>
      </c>
      <c r="P404" s="1">
        <f t="shared" si="52"/>
        <v>0</v>
      </c>
      <c r="Q404" s="1">
        <f t="shared" si="51"/>
        <v>0</v>
      </c>
    </row>
    <row r="405" spans="1:17" ht="12.75">
      <c r="A405" s="1">
        <f t="shared" si="49"/>
        <v>165</v>
      </c>
      <c r="B405" s="32" t="s">
        <v>213</v>
      </c>
      <c r="O405" s="1">
        <v>0</v>
      </c>
      <c r="P405" s="1">
        <f t="shared" si="52"/>
        <v>0</v>
      </c>
      <c r="Q405" s="1">
        <f t="shared" si="51"/>
        <v>0</v>
      </c>
    </row>
    <row r="406" spans="1:17" ht="12.75">
      <c r="A406" s="1">
        <f t="shared" si="49"/>
        <v>166</v>
      </c>
      <c r="B406" s="32" t="s">
        <v>214</v>
      </c>
      <c r="O406" s="1">
        <v>0</v>
      </c>
      <c r="P406" s="1">
        <f t="shared" si="52"/>
        <v>0</v>
      </c>
      <c r="Q406" s="1">
        <f t="shared" si="51"/>
        <v>0</v>
      </c>
    </row>
    <row r="407" spans="1:17" ht="12.75">
      <c r="A407" s="1">
        <f t="shared" si="49"/>
        <v>167</v>
      </c>
      <c r="B407" s="32" t="s">
        <v>215</v>
      </c>
      <c r="O407" s="1">
        <v>0</v>
      </c>
      <c r="P407" s="1">
        <f t="shared" si="52"/>
        <v>0</v>
      </c>
      <c r="Q407" s="1">
        <f t="shared" si="51"/>
        <v>0</v>
      </c>
    </row>
    <row r="408" spans="1:17" ht="12.75">
      <c r="A408" s="1">
        <f t="shared" si="49"/>
        <v>168</v>
      </c>
      <c r="B408" s="32" t="s">
        <v>216</v>
      </c>
      <c r="O408" s="1">
        <v>0</v>
      </c>
      <c r="P408" s="1">
        <f t="shared" si="52"/>
        <v>0</v>
      </c>
      <c r="Q408" s="1">
        <f aca="true" t="shared" si="53" ref="Q408:Q413">P408</f>
        <v>0</v>
      </c>
    </row>
    <row r="409" spans="1:17" ht="12.75">
      <c r="A409" s="1">
        <f t="shared" si="49"/>
        <v>169</v>
      </c>
      <c r="B409" s="32" t="s">
        <v>217</v>
      </c>
      <c r="O409" s="1">
        <v>0</v>
      </c>
      <c r="P409" s="1">
        <f t="shared" si="52"/>
        <v>0</v>
      </c>
      <c r="Q409" s="1">
        <f t="shared" si="53"/>
        <v>0</v>
      </c>
    </row>
    <row r="410" spans="1:17" ht="12.75">
      <c r="A410" s="1">
        <f t="shared" si="49"/>
        <v>170</v>
      </c>
      <c r="B410" s="32" t="s">
        <v>218</v>
      </c>
      <c r="O410" s="1">
        <v>0</v>
      </c>
      <c r="P410" s="1">
        <f t="shared" si="52"/>
        <v>0</v>
      </c>
      <c r="Q410" s="1">
        <f t="shared" si="53"/>
        <v>0</v>
      </c>
    </row>
    <row r="411" spans="1:17" ht="12.75">
      <c r="A411" s="1">
        <f t="shared" si="49"/>
        <v>171</v>
      </c>
      <c r="B411" s="32" t="s">
        <v>219</v>
      </c>
      <c r="O411" s="1">
        <v>0</v>
      </c>
      <c r="P411" s="1">
        <f t="shared" si="52"/>
        <v>0</v>
      </c>
      <c r="Q411" s="1">
        <f t="shared" si="53"/>
        <v>0</v>
      </c>
    </row>
    <row r="412" spans="1:17" ht="12.75">
      <c r="A412" s="1">
        <f t="shared" si="49"/>
        <v>172</v>
      </c>
      <c r="B412" s="32" t="s">
        <v>220</v>
      </c>
      <c r="O412" s="1">
        <v>0</v>
      </c>
      <c r="P412" s="1">
        <f t="shared" si="52"/>
        <v>0</v>
      </c>
      <c r="Q412" s="1">
        <f t="shared" si="53"/>
        <v>0</v>
      </c>
    </row>
    <row r="413" spans="1:17" ht="12.75">
      <c r="A413" s="1">
        <f t="shared" si="49"/>
        <v>173</v>
      </c>
      <c r="B413" s="32" t="s">
        <v>211</v>
      </c>
      <c r="O413" s="1">
        <v>0</v>
      </c>
      <c r="P413" s="1">
        <f t="shared" si="52"/>
        <v>0</v>
      </c>
      <c r="Q413" s="1">
        <f t="shared" si="53"/>
        <v>0</v>
      </c>
    </row>
    <row r="414" spans="1:17" ht="12.75" hidden="1">
      <c r="A414" s="1">
        <f t="shared" si="49"/>
        <v>174</v>
      </c>
      <c r="B414" s="32"/>
      <c r="P414" s="1">
        <f aca="true" t="shared" si="54" ref="P414:P420">SUM(C414:O414)</f>
        <v>0</v>
      </c>
      <c r="Q414" s="1">
        <f aca="true" t="shared" si="55" ref="Q414:Q420">P414</f>
        <v>0</v>
      </c>
    </row>
    <row r="415" spans="1:17" ht="12.75" hidden="1">
      <c r="A415" s="1">
        <f t="shared" si="49"/>
        <v>175</v>
      </c>
      <c r="B415" s="32"/>
      <c r="P415" s="1">
        <f t="shared" si="54"/>
        <v>0</v>
      </c>
      <c r="Q415" s="1">
        <f t="shared" si="55"/>
        <v>0</v>
      </c>
    </row>
    <row r="416" spans="1:17" ht="12.75" hidden="1">
      <c r="A416" s="1">
        <f t="shared" si="49"/>
        <v>176</v>
      </c>
      <c r="B416" s="32"/>
      <c r="P416" s="1">
        <f t="shared" si="54"/>
        <v>0</v>
      </c>
      <c r="Q416" s="1">
        <f t="shared" si="55"/>
        <v>0</v>
      </c>
    </row>
    <row r="417" spans="1:17" ht="12.75" hidden="1">
      <c r="A417" s="1">
        <f t="shared" si="49"/>
        <v>177</v>
      </c>
      <c r="B417" s="32"/>
      <c r="P417" s="1">
        <f t="shared" si="54"/>
        <v>0</v>
      </c>
      <c r="Q417" s="1">
        <f t="shared" si="55"/>
        <v>0</v>
      </c>
    </row>
    <row r="418" spans="1:17" ht="12.75" hidden="1">
      <c r="A418" s="1">
        <f t="shared" si="49"/>
        <v>178</v>
      </c>
      <c r="B418" s="32"/>
      <c r="P418" s="1">
        <f t="shared" si="54"/>
        <v>0</v>
      </c>
      <c r="Q418" s="1">
        <f t="shared" si="55"/>
        <v>0</v>
      </c>
    </row>
    <row r="419" spans="1:17" ht="12.75" hidden="1">
      <c r="A419" s="1">
        <f t="shared" si="49"/>
        <v>179</v>
      </c>
      <c r="B419" s="32"/>
      <c r="P419" s="1">
        <f t="shared" si="54"/>
        <v>0</v>
      </c>
      <c r="Q419" s="1">
        <f t="shared" si="55"/>
        <v>0</v>
      </c>
    </row>
    <row r="420" spans="1:17" ht="12.75" hidden="1">
      <c r="A420" s="1">
        <f t="shared" si="49"/>
        <v>180</v>
      </c>
      <c r="B420" s="32"/>
      <c r="P420" s="1">
        <f t="shared" si="54"/>
        <v>0</v>
      </c>
      <c r="Q420" s="1">
        <f t="shared" si="55"/>
        <v>0</v>
      </c>
    </row>
    <row r="422" spans="2:16" ht="12.75">
      <c r="B422" t="s">
        <v>64</v>
      </c>
      <c r="C422" s="1">
        <f aca="true" t="shared" si="56" ref="C422:O422">COUNTA(C240:C421)</f>
        <v>71</v>
      </c>
      <c r="D422" s="1">
        <f t="shared" si="56"/>
        <v>24</v>
      </c>
      <c r="E422" s="1">
        <f t="shared" si="56"/>
        <v>40</v>
      </c>
      <c r="F422" s="1">
        <f t="shared" si="56"/>
        <v>37</v>
      </c>
      <c r="G422" s="1">
        <f t="shared" si="56"/>
        <v>20</v>
      </c>
      <c r="H422" s="1">
        <f t="shared" si="56"/>
        <v>25</v>
      </c>
      <c r="I422" s="1">
        <f t="shared" si="56"/>
        <v>42</v>
      </c>
      <c r="J422" s="1">
        <f t="shared" si="56"/>
        <v>29</v>
      </c>
      <c r="K422" s="1">
        <f t="shared" si="56"/>
        <v>14</v>
      </c>
      <c r="L422" s="1">
        <f t="shared" si="56"/>
        <v>34</v>
      </c>
      <c r="M422" s="1">
        <f t="shared" si="56"/>
        <v>23</v>
      </c>
      <c r="N422" s="1">
        <f t="shared" si="56"/>
        <v>31</v>
      </c>
      <c r="O422" s="1">
        <f t="shared" si="56"/>
        <v>50</v>
      </c>
      <c r="P422" s="1">
        <f>SUM(C422:O422)</f>
        <v>440</v>
      </c>
    </row>
  </sheetData>
  <sheetProtection/>
  <mergeCells count="10">
    <mergeCell ref="P236:Q236"/>
    <mergeCell ref="P237:Q237"/>
    <mergeCell ref="P184:Q184"/>
    <mergeCell ref="P185:Q185"/>
    <mergeCell ref="P2:Q2"/>
    <mergeCell ref="P3:Q3"/>
    <mergeCell ref="P132:Q132"/>
    <mergeCell ref="P80:Q80"/>
    <mergeCell ref="P131:Q131"/>
    <mergeCell ref="P81:Q81"/>
  </mergeCells>
  <printOptions/>
  <pageMargins left="0.7500000000000001" right="0.7500000000000001" top="1" bottom="1" header="0.5" footer="0.5"/>
  <pageSetup horizontalDpi="300" verticalDpi="300" orientation="landscape" paperSize="9" scale="70" r:id="rId1"/>
  <rowBreaks count="4" manualBreakCount="4">
    <brk id="79" max="14" man="1"/>
    <brk id="130" max="255" man="1"/>
    <brk id="183" max="14" man="1"/>
    <brk id="23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68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2.57421875" style="1" customWidth="1"/>
    <col min="2" max="2" width="18.421875" style="0" bestFit="1" customWidth="1"/>
    <col min="3" max="3" width="9.140625" style="1" hidden="1" customWidth="1"/>
    <col min="4" max="4" width="9.140625" style="1" customWidth="1"/>
    <col min="5" max="5" width="9.140625" style="1" hidden="1" customWidth="1"/>
    <col min="6" max="6" width="9.140625" style="1" customWidth="1"/>
    <col min="7" max="7" width="9.140625" style="1" hidden="1" customWidth="1"/>
    <col min="8" max="8" width="9.140625" style="1" customWidth="1"/>
    <col min="9" max="10" width="9.140625" style="1" hidden="1" customWidth="1"/>
    <col min="11" max="11" width="9.140625" style="1" customWidth="1"/>
    <col min="12" max="12" width="9.140625" style="1" hidden="1" customWidth="1"/>
    <col min="13" max="14" width="9.140625" style="1" customWidth="1"/>
    <col min="15" max="15" width="9.140625" style="1" hidden="1" customWidth="1"/>
    <col min="16" max="16" width="12.421875" style="1" bestFit="1" customWidth="1"/>
    <col min="17" max="17" width="9.140625" style="1" customWidth="1"/>
  </cols>
  <sheetData>
    <row r="1" spans="4:15" ht="12.7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7" ht="12.75">
      <c r="C2" s="27" t="str">
        <f>'Overall Championship Standings'!C2</f>
        <v>Rnd 1</v>
      </c>
      <c r="D2" s="27" t="s">
        <v>1</v>
      </c>
      <c r="E2" s="27" t="str">
        <f>'Overall Championship Standings'!E2</f>
        <v>Rnd 3</v>
      </c>
      <c r="F2" s="33" t="s">
        <v>2</v>
      </c>
      <c r="G2" s="27" t="str">
        <f>'Overall Championship Standings'!G2</f>
        <v>Rnd 5</v>
      </c>
      <c r="H2" s="27" t="str">
        <f>'Overall Championship Standings'!H2</f>
        <v>Rnd 6</v>
      </c>
      <c r="I2" s="27" t="str">
        <f>'Overall Championship Standings'!I2</f>
        <v>Rnd 7</v>
      </c>
      <c r="J2" s="27" t="str">
        <f>'Overall Championship Standings'!J2</f>
        <v>Rnd 8</v>
      </c>
      <c r="K2" s="27" t="str">
        <f>'Overall Championship Standings'!K2</f>
        <v>Rnd 9</v>
      </c>
      <c r="L2" s="27" t="str">
        <f>'Overall Championship Standings'!L2</f>
        <v>Rnd 10</v>
      </c>
      <c r="M2" s="27" t="str">
        <f>'Overall Championship Standings'!M2</f>
        <v>Rnd 11</v>
      </c>
      <c r="N2" s="27" t="str">
        <f>'Overall Championship Standings'!N2</f>
        <v>Rnd 12</v>
      </c>
      <c r="O2" s="27" t="str">
        <f>'Overall Championship Standings'!O2</f>
        <v>Rnd 13</v>
      </c>
      <c r="P2" s="37"/>
      <c r="Q2" s="37"/>
    </row>
    <row r="3" spans="1:17" ht="26.25" customHeight="1">
      <c r="A3" s="20" t="s">
        <v>23</v>
      </c>
      <c r="C3" s="29" t="str">
        <f>'Overall Championship Standings'!C3</f>
        <v>M/Venue Autotest</v>
      </c>
      <c r="D3" s="29" t="str">
        <f>'Overall Championship Standings'!D3</f>
        <v>Autotest</v>
      </c>
      <c r="E3" s="29" t="str">
        <f>'Overall Championship Standings'!E3</f>
        <v>M/Venue Autotest</v>
      </c>
      <c r="F3" s="29" t="str">
        <f>'Overall Championship Standings'!F3</f>
        <v>Autotest</v>
      </c>
      <c r="G3" s="29" t="str">
        <f>'Overall Championship Standings'!G3</f>
        <v>Production Car Trial</v>
      </c>
      <c r="H3" s="29" t="str">
        <f>'Overall Championship Standings'!H3</f>
        <v>Autotest</v>
      </c>
      <c r="I3" s="29" t="str">
        <f>'Overall Championship Standings'!I3</f>
        <v>M/Venue Autotest</v>
      </c>
      <c r="J3" s="29" t="str">
        <f>'Overall Championship Standings'!J3</f>
        <v>Production Car Trial</v>
      </c>
      <c r="K3" s="29" t="str">
        <f>'Overall Championship Standings'!K3</f>
        <v>Autotest</v>
      </c>
      <c r="L3" s="29" t="str">
        <f>'Overall Championship Standings'!L3</f>
        <v>M/Venue Autotest</v>
      </c>
      <c r="M3" s="29" t="str">
        <f>'Overall Championship Standings'!M3</f>
        <v>Autotest</v>
      </c>
      <c r="N3" s="29" t="str">
        <f>'Overall Championship Standings'!N3</f>
        <v>Autotest</v>
      </c>
      <c r="O3" s="29" t="str">
        <f>'Overall Championship Standings'!O3</f>
        <v>M/Venue Autotest</v>
      </c>
      <c r="P3" s="38" t="s">
        <v>23</v>
      </c>
      <c r="Q3" s="38"/>
    </row>
    <row r="4" spans="2:17" ht="12.75">
      <c r="B4" t="s">
        <v>0</v>
      </c>
      <c r="C4" s="30">
        <f>'Overall Championship Standings'!C4</f>
        <v>43492</v>
      </c>
      <c r="D4" s="30">
        <f>'Overall Championship Standings'!D4</f>
        <v>43548</v>
      </c>
      <c r="E4" s="30">
        <f>'Overall Championship Standings'!E4</f>
        <v>43562</v>
      </c>
      <c r="F4" s="30">
        <f>'Overall Championship Standings'!F4</f>
        <v>43583</v>
      </c>
      <c r="G4" s="30">
        <f>'Overall Championship Standings'!G4</f>
        <v>43597</v>
      </c>
      <c r="H4" s="30">
        <f>'Overall Championship Standings'!H4</f>
        <v>43621</v>
      </c>
      <c r="I4" s="30">
        <f>'Overall Championship Standings'!I4</f>
        <v>43646</v>
      </c>
      <c r="J4" s="30">
        <f>'Overall Championship Standings'!J4</f>
        <v>43656</v>
      </c>
      <c r="K4" s="30">
        <f>'Overall Championship Standings'!K4</f>
        <v>43688</v>
      </c>
      <c r="L4" s="30">
        <f>'Overall Championship Standings'!L4</f>
        <v>43702</v>
      </c>
      <c r="M4" s="30">
        <f>'Overall Championship Standings'!M4</f>
        <v>43751</v>
      </c>
      <c r="N4" s="30">
        <f>'Overall Championship Standings'!N4</f>
        <v>43786</v>
      </c>
      <c r="O4" s="30">
        <f>'Overall Championship Standings'!O4</f>
        <v>43461</v>
      </c>
      <c r="P4" s="1" t="s">
        <v>7</v>
      </c>
      <c r="Q4" s="1" t="s">
        <v>15</v>
      </c>
    </row>
    <row r="6" ht="12.75">
      <c r="A6" s="1" t="s">
        <v>8</v>
      </c>
    </row>
    <row r="7" spans="1:17" ht="12.75">
      <c r="A7" s="1">
        <v>1</v>
      </c>
      <c r="B7" s="31" t="s">
        <v>71</v>
      </c>
      <c r="D7" s="1">
        <v>18</v>
      </c>
      <c r="F7" s="1">
        <v>19</v>
      </c>
      <c r="H7" s="1">
        <v>20</v>
      </c>
      <c r="K7" s="1">
        <v>20</v>
      </c>
      <c r="M7" s="1">
        <v>19</v>
      </c>
      <c r="P7" s="1">
        <f aca="true" t="shared" si="0" ref="P7:P31">SUM(C7:O7)</f>
        <v>96</v>
      </c>
      <c r="Q7" s="1">
        <f>P7-D7</f>
        <v>78</v>
      </c>
    </row>
    <row r="8" spans="1:17" ht="12.75">
      <c r="A8" s="1">
        <f>A7+1</f>
        <v>2</v>
      </c>
      <c r="B8" s="31" t="s">
        <v>53</v>
      </c>
      <c r="D8" s="1">
        <v>15</v>
      </c>
      <c r="K8" s="1">
        <v>19</v>
      </c>
      <c r="M8" s="1">
        <v>17</v>
      </c>
      <c r="P8" s="1">
        <f t="shared" si="0"/>
        <v>51</v>
      </c>
      <c r="Q8" s="1">
        <f aca="true" t="shared" si="1" ref="Q8:Q41">P8</f>
        <v>51</v>
      </c>
    </row>
    <row r="9" spans="1:17" ht="12.75">
      <c r="A9" s="1">
        <f aca="true" t="shared" si="2" ref="A9:A35">A8+1</f>
        <v>3</v>
      </c>
      <c r="B9" s="31" t="s">
        <v>125</v>
      </c>
      <c r="D9" s="1">
        <v>14</v>
      </c>
      <c r="H9" s="1">
        <v>19</v>
      </c>
      <c r="K9" s="1">
        <v>18</v>
      </c>
      <c r="P9" s="1">
        <f t="shared" si="0"/>
        <v>51</v>
      </c>
      <c r="Q9" s="1">
        <f t="shared" si="1"/>
        <v>51</v>
      </c>
    </row>
    <row r="10" spans="1:17" ht="12.75">
      <c r="A10" s="1">
        <f t="shared" si="2"/>
        <v>4</v>
      </c>
      <c r="B10" s="31" t="s">
        <v>124</v>
      </c>
      <c r="D10" s="1">
        <v>16</v>
      </c>
      <c r="F10" s="1">
        <v>13</v>
      </c>
      <c r="N10" s="1">
        <v>17</v>
      </c>
      <c r="P10" s="1">
        <f t="shared" si="0"/>
        <v>46</v>
      </c>
      <c r="Q10" s="1">
        <f t="shared" si="1"/>
        <v>46</v>
      </c>
    </row>
    <row r="11" spans="1:17" ht="12.75">
      <c r="A11" s="1">
        <f t="shared" si="2"/>
        <v>5</v>
      </c>
      <c r="B11" t="s">
        <v>121</v>
      </c>
      <c r="D11" s="1">
        <v>19</v>
      </c>
      <c r="N11" s="1">
        <v>19</v>
      </c>
      <c r="P11" s="1">
        <f t="shared" si="0"/>
        <v>38</v>
      </c>
      <c r="Q11" s="1">
        <f t="shared" si="1"/>
        <v>38</v>
      </c>
    </row>
    <row r="12" spans="1:17" ht="12.75">
      <c r="A12" s="1">
        <f t="shared" si="2"/>
        <v>6</v>
      </c>
      <c r="B12" s="32" t="s">
        <v>187</v>
      </c>
      <c r="M12" s="1">
        <v>20</v>
      </c>
      <c r="N12" s="1">
        <v>16</v>
      </c>
      <c r="P12" s="1">
        <f t="shared" si="0"/>
        <v>36</v>
      </c>
      <c r="Q12" s="1">
        <f t="shared" si="1"/>
        <v>36</v>
      </c>
    </row>
    <row r="13" spans="1:17" ht="12.75">
      <c r="A13" s="1">
        <f t="shared" si="2"/>
        <v>7</v>
      </c>
      <c r="B13" s="32" t="s">
        <v>52</v>
      </c>
      <c r="F13" s="1">
        <v>16</v>
      </c>
      <c r="M13" s="1">
        <v>16</v>
      </c>
      <c r="P13" s="1">
        <f t="shared" si="0"/>
        <v>32</v>
      </c>
      <c r="Q13" s="1">
        <f t="shared" si="1"/>
        <v>32</v>
      </c>
    </row>
    <row r="14" spans="1:17" ht="12.75">
      <c r="A14" s="1">
        <f t="shared" si="2"/>
        <v>8</v>
      </c>
      <c r="B14" t="s">
        <v>120</v>
      </c>
      <c r="D14" s="1">
        <v>20</v>
      </c>
      <c r="P14" s="1">
        <f t="shared" si="0"/>
        <v>20</v>
      </c>
      <c r="Q14" s="1">
        <f t="shared" si="1"/>
        <v>20</v>
      </c>
    </row>
    <row r="15" spans="1:17" ht="12.75">
      <c r="A15" s="1">
        <f t="shared" si="2"/>
        <v>9</v>
      </c>
      <c r="B15" s="32" t="s">
        <v>126</v>
      </c>
      <c r="F15" s="1">
        <v>20</v>
      </c>
      <c r="P15" s="1">
        <f t="shared" si="0"/>
        <v>20</v>
      </c>
      <c r="Q15" s="1">
        <f t="shared" si="1"/>
        <v>20</v>
      </c>
    </row>
    <row r="16" spans="1:17" ht="12.75">
      <c r="A16" s="1">
        <f t="shared" si="2"/>
        <v>10</v>
      </c>
      <c r="B16" s="32" t="s">
        <v>201</v>
      </c>
      <c r="N16" s="1">
        <v>20</v>
      </c>
      <c r="P16" s="1">
        <f t="shared" si="0"/>
        <v>20</v>
      </c>
      <c r="Q16" s="1">
        <f t="shared" si="1"/>
        <v>20</v>
      </c>
    </row>
    <row r="17" spans="1:17" ht="12.75">
      <c r="A17" s="1">
        <f t="shared" si="2"/>
        <v>11</v>
      </c>
      <c r="B17" s="32" t="s">
        <v>143</v>
      </c>
      <c r="F17" s="1">
        <v>18</v>
      </c>
      <c r="P17" s="1">
        <f t="shared" si="0"/>
        <v>18</v>
      </c>
      <c r="Q17" s="1">
        <f t="shared" si="1"/>
        <v>18</v>
      </c>
    </row>
    <row r="18" spans="1:17" ht="12.75">
      <c r="A18" s="1">
        <f>A17+1</f>
        <v>12</v>
      </c>
      <c r="B18" s="32" t="s">
        <v>194</v>
      </c>
      <c r="M18" s="1">
        <v>18</v>
      </c>
      <c r="P18" s="1">
        <f t="shared" si="0"/>
        <v>18</v>
      </c>
      <c r="Q18" s="1">
        <f t="shared" si="1"/>
        <v>18</v>
      </c>
    </row>
    <row r="19" spans="1:17" ht="12.75">
      <c r="A19" s="1">
        <f>A18+1</f>
        <v>13</v>
      </c>
      <c r="B19" s="32" t="s">
        <v>100</v>
      </c>
      <c r="N19" s="1">
        <v>18</v>
      </c>
      <c r="P19" s="1">
        <f t="shared" si="0"/>
        <v>18</v>
      </c>
      <c r="Q19" s="1">
        <f t="shared" si="1"/>
        <v>18</v>
      </c>
    </row>
    <row r="20" spans="1:17" ht="12.75">
      <c r="A20" s="1">
        <f t="shared" si="2"/>
        <v>14</v>
      </c>
      <c r="B20" s="31" t="s">
        <v>76</v>
      </c>
      <c r="D20" s="1">
        <v>17</v>
      </c>
      <c r="P20" s="1">
        <f t="shared" si="0"/>
        <v>17</v>
      </c>
      <c r="Q20" s="1">
        <f t="shared" si="1"/>
        <v>17</v>
      </c>
    </row>
    <row r="21" spans="1:17" ht="12.75">
      <c r="A21" s="1">
        <f t="shared" si="2"/>
        <v>15</v>
      </c>
      <c r="B21" s="32" t="s">
        <v>144</v>
      </c>
      <c r="F21" s="1">
        <v>17</v>
      </c>
      <c r="P21" s="1">
        <f t="shared" si="0"/>
        <v>17</v>
      </c>
      <c r="Q21" s="1">
        <f t="shared" si="1"/>
        <v>17</v>
      </c>
    </row>
    <row r="22" spans="1:17" ht="12.75">
      <c r="A22" s="1">
        <f t="shared" si="2"/>
        <v>16</v>
      </c>
      <c r="B22" s="32" t="s">
        <v>148</v>
      </c>
      <c r="F22" s="1">
        <v>15</v>
      </c>
      <c r="P22" s="1">
        <f t="shared" si="0"/>
        <v>15</v>
      </c>
      <c r="Q22" s="1">
        <f t="shared" si="1"/>
        <v>15</v>
      </c>
    </row>
    <row r="23" spans="1:17" ht="12.75">
      <c r="A23" s="1">
        <f t="shared" si="2"/>
        <v>17</v>
      </c>
      <c r="B23" s="32" t="s">
        <v>176</v>
      </c>
      <c r="M23" s="1">
        <v>15</v>
      </c>
      <c r="P23" s="1">
        <f t="shared" si="0"/>
        <v>15</v>
      </c>
      <c r="Q23" s="1">
        <f t="shared" si="1"/>
        <v>15</v>
      </c>
    </row>
    <row r="24" spans="1:17" ht="12.75">
      <c r="A24" s="1">
        <f t="shared" si="2"/>
        <v>18</v>
      </c>
      <c r="B24" s="32" t="s">
        <v>205</v>
      </c>
      <c r="N24" s="1">
        <v>15</v>
      </c>
      <c r="P24" s="1">
        <f t="shared" si="0"/>
        <v>15</v>
      </c>
      <c r="Q24" s="1">
        <f t="shared" si="1"/>
        <v>15</v>
      </c>
    </row>
    <row r="25" spans="1:17" ht="12.75">
      <c r="A25" s="1">
        <f t="shared" si="2"/>
        <v>19</v>
      </c>
      <c r="B25" s="32" t="s">
        <v>150</v>
      </c>
      <c r="F25" s="1">
        <v>14</v>
      </c>
      <c r="P25" s="1">
        <f t="shared" si="0"/>
        <v>14</v>
      </c>
      <c r="Q25" s="1">
        <f t="shared" si="1"/>
        <v>14</v>
      </c>
    </row>
    <row r="26" spans="1:17" ht="12.75">
      <c r="A26" s="1">
        <f t="shared" si="2"/>
        <v>20</v>
      </c>
      <c r="B26" s="32" t="s">
        <v>152</v>
      </c>
      <c r="F26" s="1">
        <v>12</v>
      </c>
      <c r="P26" s="1">
        <f t="shared" si="0"/>
        <v>12</v>
      </c>
      <c r="Q26" s="1">
        <f t="shared" si="1"/>
        <v>12</v>
      </c>
    </row>
    <row r="27" spans="1:17" ht="12.75">
      <c r="A27" s="1">
        <f t="shared" si="2"/>
        <v>21</v>
      </c>
      <c r="B27" s="32" t="s">
        <v>91</v>
      </c>
      <c r="F27" s="1">
        <v>11</v>
      </c>
      <c r="P27" s="1">
        <f t="shared" si="0"/>
        <v>11</v>
      </c>
      <c r="Q27" s="1">
        <f t="shared" si="1"/>
        <v>11</v>
      </c>
    </row>
    <row r="28" spans="1:17" ht="12.75">
      <c r="A28" s="1">
        <f t="shared" si="2"/>
        <v>22</v>
      </c>
      <c r="B28" s="32" t="s">
        <v>153</v>
      </c>
      <c r="F28" s="1">
        <v>10</v>
      </c>
      <c r="P28" s="1">
        <f t="shared" si="0"/>
        <v>10</v>
      </c>
      <c r="Q28" s="1">
        <f t="shared" si="1"/>
        <v>10</v>
      </c>
    </row>
    <row r="29" spans="1:17" ht="12.75">
      <c r="A29" s="1">
        <f t="shared" si="2"/>
        <v>23</v>
      </c>
      <c r="B29" s="32" t="s">
        <v>155</v>
      </c>
      <c r="F29" s="1">
        <v>9</v>
      </c>
      <c r="P29" s="1">
        <f t="shared" si="0"/>
        <v>9</v>
      </c>
      <c r="Q29" s="1">
        <f t="shared" si="1"/>
        <v>9</v>
      </c>
    </row>
    <row r="30" spans="1:17" ht="12.75">
      <c r="A30" s="1">
        <f t="shared" si="2"/>
        <v>24</v>
      </c>
      <c r="B30" s="32" t="s">
        <v>156</v>
      </c>
      <c r="F30" s="1">
        <v>8</v>
      </c>
      <c r="P30" s="1">
        <f t="shared" si="0"/>
        <v>8</v>
      </c>
      <c r="Q30" s="1">
        <f t="shared" si="1"/>
        <v>8</v>
      </c>
    </row>
    <row r="31" spans="1:17" ht="12.75">
      <c r="A31" s="1">
        <f t="shared" si="2"/>
        <v>25</v>
      </c>
      <c r="B31" s="32" t="s">
        <v>182</v>
      </c>
      <c r="K31" s="1">
        <v>0</v>
      </c>
      <c r="P31" s="1">
        <f t="shared" si="0"/>
        <v>0</v>
      </c>
      <c r="Q31" s="1">
        <f t="shared" si="1"/>
        <v>0</v>
      </c>
    </row>
    <row r="32" spans="1:17" ht="12.75" hidden="1">
      <c r="A32" s="1">
        <f t="shared" si="2"/>
        <v>26</v>
      </c>
      <c r="B32" s="31"/>
      <c r="P32" s="1">
        <f aca="true" t="shared" si="3" ref="P32:P41">SUM(C32:O32)</f>
        <v>0</v>
      </c>
      <c r="Q32" s="1">
        <f t="shared" si="1"/>
        <v>0</v>
      </c>
    </row>
    <row r="33" spans="1:17" ht="12.75" hidden="1">
      <c r="A33" s="1">
        <f t="shared" si="2"/>
        <v>27</v>
      </c>
      <c r="B33" s="31"/>
      <c r="P33" s="1">
        <f t="shared" si="3"/>
        <v>0</v>
      </c>
      <c r="Q33" s="1">
        <f t="shared" si="1"/>
        <v>0</v>
      </c>
    </row>
    <row r="34" spans="1:17" ht="12.75" hidden="1">
      <c r="A34" s="1">
        <f t="shared" si="2"/>
        <v>28</v>
      </c>
      <c r="B34" s="31"/>
      <c r="P34" s="1">
        <f t="shared" si="3"/>
        <v>0</v>
      </c>
      <c r="Q34" s="1">
        <f t="shared" si="1"/>
        <v>0</v>
      </c>
    </row>
    <row r="35" spans="1:17" ht="12.75" hidden="1">
      <c r="A35" s="1">
        <f t="shared" si="2"/>
        <v>29</v>
      </c>
      <c r="B35" s="31"/>
      <c r="P35" s="1">
        <f t="shared" si="3"/>
        <v>0</v>
      </c>
      <c r="Q35" s="1">
        <f t="shared" si="1"/>
        <v>0</v>
      </c>
    </row>
    <row r="36" spans="1:17" ht="12.75" hidden="1">
      <c r="A36" s="1">
        <f aca="true" t="shared" si="4" ref="A36:A41">A35+1</f>
        <v>30</v>
      </c>
      <c r="B36" s="31"/>
      <c r="P36" s="1">
        <f t="shared" si="3"/>
        <v>0</v>
      </c>
      <c r="Q36" s="1">
        <f t="shared" si="1"/>
        <v>0</v>
      </c>
    </row>
    <row r="37" spans="1:17" ht="12.75" hidden="1">
      <c r="A37" s="1">
        <f t="shared" si="4"/>
        <v>31</v>
      </c>
      <c r="B37" s="31"/>
      <c r="P37" s="1">
        <f t="shared" si="3"/>
        <v>0</v>
      </c>
      <c r="Q37" s="1">
        <f t="shared" si="1"/>
        <v>0</v>
      </c>
    </row>
    <row r="38" spans="1:17" ht="12.75" hidden="1">
      <c r="A38" s="1">
        <f t="shared" si="4"/>
        <v>32</v>
      </c>
      <c r="B38" s="31"/>
      <c r="P38" s="1">
        <f t="shared" si="3"/>
        <v>0</v>
      </c>
      <c r="Q38" s="1">
        <f t="shared" si="1"/>
        <v>0</v>
      </c>
    </row>
    <row r="39" spans="1:17" ht="12.75" hidden="1">
      <c r="A39" s="1">
        <f t="shared" si="4"/>
        <v>33</v>
      </c>
      <c r="B39" s="31"/>
      <c r="P39" s="1">
        <f t="shared" si="3"/>
        <v>0</v>
      </c>
      <c r="Q39" s="1">
        <f t="shared" si="1"/>
        <v>0</v>
      </c>
    </row>
    <row r="40" spans="1:17" ht="12.75" hidden="1">
      <c r="A40" s="1">
        <f t="shared" si="4"/>
        <v>34</v>
      </c>
      <c r="B40" s="31"/>
      <c r="P40" s="1">
        <f t="shared" si="3"/>
        <v>0</v>
      </c>
      <c r="Q40" s="1">
        <f t="shared" si="1"/>
        <v>0</v>
      </c>
    </row>
    <row r="41" spans="1:17" ht="12.75" hidden="1">
      <c r="A41" s="1">
        <f t="shared" si="4"/>
        <v>35</v>
      </c>
      <c r="P41" s="1">
        <f t="shared" si="3"/>
        <v>0</v>
      </c>
      <c r="Q41" s="1">
        <f t="shared" si="1"/>
        <v>0</v>
      </c>
    </row>
    <row r="43" spans="2:16" ht="12.75">
      <c r="B43" t="s">
        <v>54</v>
      </c>
      <c r="C43" s="1">
        <f aca="true" t="shared" si="5" ref="C43:O43">COUNTA(C6:C42)</f>
        <v>0</v>
      </c>
      <c r="D43" s="1">
        <f t="shared" si="5"/>
        <v>7</v>
      </c>
      <c r="E43" s="1">
        <f t="shared" si="5"/>
        <v>0</v>
      </c>
      <c r="F43" s="1">
        <f t="shared" si="5"/>
        <v>13</v>
      </c>
      <c r="G43" s="1">
        <f t="shared" si="5"/>
        <v>0</v>
      </c>
      <c r="H43" s="1">
        <f t="shared" si="5"/>
        <v>2</v>
      </c>
      <c r="I43" s="1">
        <f t="shared" si="5"/>
        <v>0</v>
      </c>
      <c r="J43" s="1">
        <f t="shared" si="5"/>
        <v>0</v>
      </c>
      <c r="K43" s="1">
        <f t="shared" si="5"/>
        <v>4</v>
      </c>
      <c r="L43" s="1">
        <f t="shared" si="5"/>
        <v>0</v>
      </c>
      <c r="M43" s="1">
        <f t="shared" si="5"/>
        <v>6</v>
      </c>
      <c r="N43" s="1">
        <f t="shared" si="5"/>
        <v>6</v>
      </c>
      <c r="O43" s="1">
        <f t="shared" si="5"/>
        <v>0</v>
      </c>
      <c r="P43" s="1">
        <f>SUM(C43:O43)</f>
        <v>38</v>
      </c>
    </row>
    <row r="45" spans="3:17" ht="12.75">
      <c r="C45" s="1" t="str">
        <f aca="true" t="shared" si="6" ref="C45:O45">C2</f>
        <v>Rnd 1</v>
      </c>
      <c r="D45" s="1" t="str">
        <f t="shared" si="6"/>
        <v>Rnd 1</v>
      </c>
      <c r="E45" s="1" t="str">
        <f t="shared" si="6"/>
        <v>Rnd 3</v>
      </c>
      <c r="F45" s="1" t="str">
        <f t="shared" si="6"/>
        <v>Rnd 2</v>
      </c>
      <c r="G45" s="1" t="str">
        <f t="shared" si="6"/>
        <v>Rnd 5</v>
      </c>
      <c r="H45" s="1" t="str">
        <f t="shared" si="6"/>
        <v>Rnd 6</v>
      </c>
      <c r="I45" s="1" t="str">
        <f t="shared" si="6"/>
        <v>Rnd 7</v>
      </c>
      <c r="J45" s="1" t="str">
        <f t="shared" si="6"/>
        <v>Rnd 8</v>
      </c>
      <c r="K45" s="1" t="str">
        <f t="shared" si="6"/>
        <v>Rnd 9</v>
      </c>
      <c r="L45" s="1" t="str">
        <f t="shared" si="6"/>
        <v>Rnd 10</v>
      </c>
      <c r="M45" s="1" t="str">
        <f t="shared" si="6"/>
        <v>Rnd 11</v>
      </c>
      <c r="N45" s="1" t="str">
        <f t="shared" si="6"/>
        <v>Rnd 12</v>
      </c>
      <c r="O45" s="1" t="str">
        <f t="shared" si="6"/>
        <v>Rnd 13</v>
      </c>
      <c r="P45" s="37"/>
      <c r="Q45" s="37"/>
    </row>
    <row r="46" spans="1:17" ht="26.25" customHeight="1">
      <c r="A46" s="20" t="str">
        <f>A$3</f>
        <v>Autotest Championship</v>
      </c>
      <c r="C46" s="20" t="str">
        <f aca="true" t="shared" si="7" ref="C46:O46">C3</f>
        <v>M/Venue Autotest</v>
      </c>
      <c r="D46" s="20" t="str">
        <f t="shared" si="7"/>
        <v>Autotest</v>
      </c>
      <c r="E46" s="20" t="str">
        <f t="shared" si="7"/>
        <v>M/Venue Autotest</v>
      </c>
      <c r="F46" s="20" t="str">
        <f t="shared" si="7"/>
        <v>Autotest</v>
      </c>
      <c r="G46" s="20" t="str">
        <f t="shared" si="7"/>
        <v>Production Car Trial</v>
      </c>
      <c r="H46" s="20" t="str">
        <f t="shared" si="7"/>
        <v>Autotest</v>
      </c>
      <c r="I46" s="20" t="str">
        <f t="shared" si="7"/>
        <v>M/Venue Autotest</v>
      </c>
      <c r="J46" s="20" t="str">
        <f t="shared" si="7"/>
        <v>Production Car Trial</v>
      </c>
      <c r="K46" s="20" t="str">
        <f t="shared" si="7"/>
        <v>Autotest</v>
      </c>
      <c r="L46" s="20" t="str">
        <f t="shared" si="7"/>
        <v>M/Venue Autotest</v>
      </c>
      <c r="M46" s="20" t="str">
        <f t="shared" si="7"/>
        <v>Autotest</v>
      </c>
      <c r="N46" s="20" t="str">
        <f t="shared" si="7"/>
        <v>Autotest</v>
      </c>
      <c r="O46" s="20" t="str">
        <f t="shared" si="7"/>
        <v>M/Venue Autotest</v>
      </c>
      <c r="P46" s="37" t="str">
        <f>P$3</f>
        <v>Autotest Championship</v>
      </c>
      <c r="Q46" s="37"/>
    </row>
    <row r="47" spans="2:17" ht="12.75">
      <c r="B47" t="s">
        <v>0</v>
      </c>
      <c r="C47" s="2">
        <f aca="true" t="shared" si="8" ref="C47:O47">C4</f>
        <v>43492</v>
      </c>
      <c r="D47" s="2">
        <f t="shared" si="8"/>
        <v>43548</v>
      </c>
      <c r="E47" s="2">
        <f t="shared" si="8"/>
        <v>43562</v>
      </c>
      <c r="F47" s="2">
        <f t="shared" si="8"/>
        <v>43583</v>
      </c>
      <c r="G47" s="2">
        <f t="shared" si="8"/>
        <v>43597</v>
      </c>
      <c r="H47" s="2">
        <f t="shared" si="8"/>
        <v>43621</v>
      </c>
      <c r="I47" s="2">
        <f t="shared" si="8"/>
        <v>43646</v>
      </c>
      <c r="J47" s="2">
        <f t="shared" si="8"/>
        <v>43656</v>
      </c>
      <c r="K47" s="2">
        <f t="shared" si="8"/>
        <v>43688</v>
      </c>
      <c r="L47" s="2">
        <f t="shared" si="8"/>
        <v>43702</v>
      </c>
      <c r="M47" s="2">
        <f t="shared" si="8"/>
        <v>43751</v>
      </c>
      <c r="N47" s="2">
        <f t="shared" si="8"/>
        <v>43786</v>
      </c>
      <c r="O47" s="2">
        <f t="shared" si="8"/>
        <v>43461</v>
      </c>
      <c r="P47" s="1" t="str">
        <f>P$4</f>
        <v>Total</v>
      </c>
      <c r="Q47" s="1" t="str">
        <f>Q$4</f>
        <v>Best 4</v>
      </c>
    </row>
    <row r="49" ht="12.75">
      <c r="A49" s="1" t="s">
        <v>9</v>
      </c>
    </row>
    <row r="50" spans="1:17" ht="12.75">
      <c r="A50" s="1">
        <v>1</v>
      </c>
      <c r="B50" t="s">
        <v>123</v>
      </c>
      <c r="D50" s="1">
        <v>19</v>
      </c>
      <c r="F50" s="1">
        <v>15</v>
      </c>
      <c r="H50" s="1">
        <v>19</v>
      </c>
      <c r="K50" s="1">
        <v>20</v>
      </c>
      <c r="N50" s="1">
        <v>19</v>
      </c>
      <c r="P50" s="1">
        <f aca="true" t="shared" si="9" ref="P50:P63">SUM(C50:O50)</f>
        <v>92</v>
      </c>
      <c r="Q50" s="1">
        <f>P50-F50</f>
        <v>77</v>
      </c>
    </row>
    <row r="51" spans="1:17" ht="12.75">
      <c r="A51" s="1">
        <v>2</v>
      </c>
      <c r="B51" t="s">
        <v>119</v>
      </c>
      <c r="D51" s="1">
        <v>20</v>
      </c>
      <c r="P51" s="1">
        <f t="shared" si="9"/>
        <v>20</v>
      </c>
      <c r="Q51" s="1">
        <f aca="true" t="shared" si="10" ref="Q51:Q63">P51</f>
        <v>20</v>
      </c>
    </row>
    <row r="52" spans="1:17" ht="12.75">
      <c r="A52" s="1">
        <v>3</v>
      </c>
      <c r="B52" s="32" t="s">
        <v>136</v>
      </c>
      <c r="F52" s="1">
        <v>20</v>
      </c>
      <c r="P52" s="1">
        <f t="shared" si="9"/>
        <v>20</v>
      </c>
      <c r="Q52" s="1">
        <f t="shared" si="10"/>
        <v>20</v>
      </c>
    </row>
    <row r="53" spans="1:17" ht="12.75">
      <c r="A53" s="1">
        <v>4</v>
      </c>
      <c r="B53" s="32" t="s">
        <v>82</v>
      </c>
      <c r="H53" s="1">
        <v>20</v>
      </c>
      <c r="P53" s="1">
        <f t="shared" si="9"/>
        <v>20</v>
      </c>
      <c r="Q53" s="1">
        <f t="shared" si="10"/>
        <v>20</v>
      </c>
    </row>
    <row r="54" spans="1:17" ht="12.75">
      <c r="A54" s="1">
        <v>5</v>
      </c>
      <c r="B54" s="32" t="s">
        <v>195</v>
      </c>
      <c r="M54" s="1">
        <v>20</v>
      </c>
      <c r="P54" s="1">
        <f t="shared" si="9"/>
        <v>20</v>
      </c>
      <c r="Q54" s="1">
        <f t="shared" si="10"/>
        <v>20</v>
      </c>
    </row>
    <row r="55" spans="1:17" ht="12.75">
      <c r="A55" s="1">
        <v>6</v>
      </c>
      <c r="B55" s="32" t="s">
        <v>202</v>
      </c>
      <c r="N55" s="1">
        <v>20</v>
      </c>
      <c r="P55" s="1">
        <f t="shared" si="9"/>
        <v>20</v>
      </c>
      <c r="Q55" s="1">
        <f t="shared" si="10"/>
        <v>20</v>
      </c>
    </row>
    <row r="56" spans="1:17" ht="12.75">
      <c r="A56" s="1">
        <v>7</v>
      </c>
      <c r="B56" s="32" t="s">
        <v>138</v>
      </c>
      <c r="F56" s="1">
        <v>19</v>
      </c>
      <c r="P56" s="1">
        <f t="shared" si="9"/>
        <v>19</v>
      </c>
      <c r="Q56" s="1">
        <f t="shared" si="10"/>
        <v>19</v>
      </c>
    </row>
    <row r="57" spans="1:17" ht="12.75">
      <c r="A57" s="1">
        <v>8</v>
      </c>
      <c r="B57" s="32" t="s">
        <v>140</v>
      </c>
      <c r="F57" s="1">
        <v>18</v>
      </c>
      <c r="P57" s="1">
        <f t="shared" si="9"/>
        <v>18</v>
      </c>
      <c r="Q57" s="1">
        <f t="shared" si="10"/>
        <v>18</v>
      </c>
    </row>
    <row r="58" spans="1:17" ht="12.75">
      <c r="A58" s="1">
        <v>9</v>
      </c>
      <c r="B58" s="32" t="s">
        <v>169</v>
      </c>
      <c r="H58" s="1">
        <v>18</v>
      </c>
      <c r="P58" s="1">
        <f t="shared" si="9"/>
        <v>18</v>
      </c>
      <c r="Q58" s="1">
        <f t="shared" si="10"/>
        <v>18</v>
      </c>
    </row>
    <row r="59" spans="1:17" ht="12.75">
      <c r="A59" s="1">
        <v>10</v>
      </c>
      <c r="B59" s="32" t="s">
        <v>142</v>
      </c>
      <c r="F59" s="1">
        <v>17</v>
      </c>
      <c r="P59" s="1">
        <f t="shared" si="9"/>
        <v>17</v>
      </c>
      <c r="Q59" s="1">
        <f t="shared" si="10"/>
        <v>17</v>
      </c>
    </row>
    <row r="60" spans="1:17" ht="12.75">
      <c r="A60" s="1">
        <v>11</v>
      </c>
      <c r="B60" s="32" t="s">
        <v>145</v>
      </c>
      <c r="F60" s="1">
        <v>16</v>
      </c>
      <c r="P60" s="1">
        <f t="shared" si="9"/>
        <v>16</v>
      </c>
      <c r="Q60" s="1">
        <f t="shared" si="10"/>
        <v>16</v>
      </c>
    </row>
    <row r="61" spans="1:17" ht="12.75">
      <c r="A61" s="1">
        <v>12</v>
      </c>
      <c r="B61" s="32" t="s">
        <v>146</v>
      </c>
      <c r="F61" s="1">
        <v>14</v>
      </c>
      <c r="P61" s="1">
        <f t="shared" si="9"/>
        <v>14</v>
      </c>
      <c r="Q61" s="1">
        <f t="shared" si="10"/>
        <v>14</v>
      </c>
    </row>
    <row r="62" spans="1:17" ht="12.75">
      <c r="A62" s="1">
        <v>13</v>
      </c>
      <c r="B62" s="32" t="s">
        <v>147</v>
      </c>
      <c r="F62" s="1">
        <v>13</v>
      </c>
      <c r="P62" s="1">
        <f t="shared" si="9"/>
        <v>13</v>
      </c>
      <c r="Q62" s="1">
        <f t="shared" si="10"/>
        <v>13</v>
      </c>
    </row>
    <row r="63" spans="1:17" ht="12.75" hidden="1">
      <c r="A63" s="1">
        <v>14</v>
      </c>
      <c r="P63" s="1">
        <f t="shared" si="9"/>
        <v>0</v>
      </c>
      <c r="Q63" s="1">
        <f t="shared" si="10"/>
        <v>0</v>
      </c>
    </row>
    <row r="64" spans="1:17" ht="12.75" hidden="1">
      <c r="A64" s="1">
        <v>15</v>
      </c>
      <c r="P64" s="1">
        <f aca="true" t="shared" si="11" ref="P64:P72">SUM(C64:O64)</f>
        <v>0</v>
      </c>
      <c r="Q64" s="1">
        <f aca="true" t="shared" si="12" ref="Q64:Q72">P64</f>
        <v>0</v>
      </c>
    </row>
    <row r="65" spans="1:17" ht="12.75" hidden="1">
      <c r="A65" s="1">
        <v>16</v>
      </c>
      <c r="P65" s="1">
        <f t="shared" si="11"/>
        <v>0</v>
      </c>
      <c r="Q65" s="1">
        <f t="shared" si="12"/>
        <v>0</v>
      </c>
    </row>
    <row r="66" spans="1:17" ht="12.75" hidden="1">
      <c r="A66" s="1">
        <v>17</v>
      </c>
      <c r="P66" s="1">
        <f t="shared" si="11"/>
        <v>0</v>
      </c>
      <c r="Q66" s="1">
        <f t="shared" si="12"/>
        <v>0</v>
      </c>
    </row>
    <row r="67" spans="1:17" ht="12.75" hidden="1">
      <c r="A67" s="1">
        <v>18</v>
      </c>
      <c r="P67" s="1">
        <f t="shared" si="11"/>
        <v>0</v>
      </c>
      <c r="Q67" s="1">
        <f t="shared" si="12"/>
        <v>0</v>
      </c>
    </row>
    <row r="68" spans="1:17" ht="12.75" hidden="1">
      <c r="A68" s="1">
        <v>19</v>
      </c>
      <c r="P68" s="1">
        <f t="shared" si="11"/>
        <v>0</v>
      </c>
      <c r="Q68" s="1">
        <f t="shared" si="12"/>
        <v>0</v>
      </c>
    </row>
    <row r="69" spans="1:17" ht="12.75" hidden="1">
      <c r="A69" s="1">
        <v>20</v>
      </c>
      <c r="P69" s="1">
        <f t="shared" si="11"/>
        <v>0</v>
      </c>
      <c r="Q69" s="1">
        <f t="shared" si="12"/>
        <v>0</v>
      </c>
    </row>
    <row r="70" spans="1:17" ht="12.75" hidden="1">
      <c r="A70" s="1">
        <v>21</v>
      </c>
      <c r="P70" s="1">
        <f t="shared" si="11"/>
        <v>0</v>
      </c>
      <c r="Q70" s="1">
        <f t="shared" si="12"/>
        <v>0</v>
      </c>
    </row>
    <row r="71" spans="1:17" ht="12.75" hidden="1">
      <c r="A71" s="1">
        <v>22</v>
      </c>
      <c r="P71" s="1">
        <f t="shared" si="11"/>
        <v>0</v>
      </c>
      <c r="Q71" s="1">
        <f t="shared" si="12"/>
        <v>0</v>
      </c>
    </row>
    <row r="72" spans="1:17" ht="12.75" hidden="1">
      <c r="A72" s="1">
        <v>23</v>
      </c>
      <c r="P72" s="1">
        <f t="shared" si="11"/>
        <v>0</v>
      </c>
      <c r="Q72" s="1">
        <f t="shared" si="12"/>
        <v>0</v>
      </c>
    </row>
    <row r="74" spans="2:16" ht="12.75">
      <c r="B74" t="s">
        <v>55</v>
      </c>
      <c r="C74" s="1">
        <f>COUNTA(C49:C73)</f>
        <v>0</v>
      </c>
      <c r="D74" s="1">
        <f aca="true" t="shared" si="13" ref="D74:O74">COUNTA(D49:D73)</f>
        <v>2</v>
      </c>
      <c r="E74" s="1">
        <f t="shared" si="13"/>
        <v>0</v>
      </c>
      <c r="F74" s="1">
        <f t="shared" si="13"/>
        <v>8</v>
      </c>
      <c r="G74" s="1">
        <f t="shared" si="13"/>
        <v>0</v>
      </c>
      <c r="H74" s="1">
        <f t="shared" si="13"/>
        <v>3</v>
      </c>
      <c r="I74" s="1">
        <f t="shared" si="13"/>
        <v>0</v>
      </c>
      <c r="J74" s="1">
        <f t="shared" si="13"/>
        <v>0</v>
      </c>
      <c r="K74" s="1">
        <f t="shared" si="13"/>
        <v>1</v>
      </c>
      <c r="L74" s="1">
        <f t="shared" si="13"/>
        <v>0</v>
      </c>
      <c r="M74" s="1">
        <f t="shared" si="13"/>
        <v>1</v>
      </c>
      <c r="N74" s="1">
        <f t="shared" si="13"/>
        <v>2</v>
      </c>
      <c r="O74" s="1">
        <f t="shared" si="13"/>
        <v>0</v>
      </c>
      <c r="P74" s="1">
        <f>SUM(C74:O74)</f>
        <v>17</v>
      </c>
    </row>
    <row r="76" spans="3:17" ht="12.75">
      <c r="C76" s="1" t="str">
        <f>C45</f>
        <v>Rnd 1</v>
      </c>
      <c r="D76" s="1" t="str">
        <f aca="true" t="shared" si="14" ref="D76:O76">D45</f>
        <v>Rnd 1</v>
      </c>
      <c r="E76" s="1" t="str">
        <f t="shared" si="14"/>
        <v>Rnd 3</v>
      </c>
      <c r="F76" s="1" t="str">
        <f t="shared" si="14"/>
        <v>Rnd 2</v>
      </c>
      <c r="G76" s="1" t="str">
        <f t="shared" si="14"/>
        <v>Rnd 5</v>
      </c>
      <c r="H76" s="1" t="str">
        <f t="shared" si="14"/>
        <v>Rnd 6</v>
      </c>
      <c r="I76" s="1" t="str">
        <f t="shared" si="14"/>
        <v>Rnd 7</v>
      </c>
      <c r="J76" s="1" t="str">
        <f t="shared" si="14"/>
        <v>Rnd 8</v>
      </c>
      <c r="K76" s="1" t="str">
        <f t="shared" si="14"/>
        <v>Rnd 9</v>
      </c>
      <c r="L76" s="1" t="str">
        <f t="shared" si="14"/>
        <v>Rnd 10</v>
      </c>
      <c r="M76" s="1" t="str">
        <f t="shared" si="14"/>
        <v>Rnd 11</v>
      </c>
      <c r="N76" s="1" t="str">
        <f t="shared" si="14"/>
        <v>Rnd 12</v>
      </c>
      <c r="O76" s="1" t="str">
        <f t="shared" si="14"/>
        <v>Rnd 13</v>
      </c>
      <c r="P76" s="37"/>
      <c r="Q76" s="37"/>
    </row>
    <row r="77" spans="1:17" ht="26.25" customHeight="1">
      <c r="A77" s="20" t="str">
        <f>A$3</f>
        <v>Autotest Championship</v>
      </c>
      <c r="C77" s="20" t="str">
        <f>C46</f>
        <v>M/Venue Autotest</v>
      </c>
      <c r="D77" s="20" t="str">
        <f aca="true" t="shared" si="15" ref="D77:O77">D46</f>
        <v>Autotest</v>
      </c>
      <c r="E77" s="20" t="str">
        <f t="shared" si="15"/>
        <v>M/Venue Autotest</v>
      </c>
      <c r="F77" s="20" t="str">
        <f t="shared" si="15"/>
        <v>Autotest</v>
      </c>
      <c r="G77" s="20" t="str">
        <f t="shared" si="15"/>
        <v>Production Car Trial</v>
      </c>
      <c r="H77" s="20" t="str">
        <f t="shared" si="15"/>
        <v>Autotest</v>
      </c>
      <c r="I77" s="20" t="str">
        <f t="shared" si="15"/>
        <v>M/Venue Autotest</v>
      </c>
      <c r="J77" s="20" t="str">
        <f t="shared" si="15"/>
        <v>Production Car Trial</v>
      </c>
      <c r="K77" s="20" t="str">
        <f t="shared" si="15"/>
        <v>Autotest</v>
      </c>
      <c r="L77" s="20" t="str">
        <f t="shared" si="15"/>
        <v>M/Venue Autotest</v>
      </c>
      <c r="M77" s="20" t="str">
        <f t="shared" si="15"/>
        <v>Autotest</v>
      </c>
      <c r="N77" s="20" t="str">
        <f t="shared" si="15"/>
        <v>Autotest</v>
      </c>
      <c r="O77" s="20" t="str">
        <f t="shared" si="15"/>
        <v>M/Venue Autotest</v>
      </c>
      <c r="P77" s="38" t="str">
        <f>P$3</f>
        <v>Autotest Championship</v>
      </c>
      <c r="Q77" s="38"/>
    </row>
    <row r="78" spans="2:17" ht="12.75">
      <c r="B78" t="s">
        <v>0</v>
      </c>
      <c r="C78" s="2">
        <f>C47</f>
        <v>43492</v>
      </c>
      <c r="D78" s="2">
        <f aca="true" t="shared" si="16" ref="D78:O78">D47</f>
        <v>43548</v>
      </c>
      <c r="E78" s="2">
        <f t="shared" si="16"/>
        <v>43562</v>
      </c>
      <c r="F78" s="2">
        <f t="shared" si="16"/>
        <v>43583</v>
      </c>
      <c r="G78" s="2">
        <f t="shared" si="16"/>
        <v>43597</v>
      </c>
      <c r="H78" s="2">
        <f t="shared" si="16"/>
        <v>43621</v>
      </c>
      <c r="I78" s="2">
        <f t="shared" si="16"/>
        <v>43646</v>
      </c>
      <c r="J78" s="2">
        <f t="shared" si="16"/>
        <v>43656</v>
      </c>
      <c r="K78" s="2">
        <f t="shared" si="16"/>
        <v>43688</v>
      </c>
      <c r="L78" s="2">
        <f t="shared" si="16"/>
        <v>43702</v>
      </c>
      <c r="M78" s="2">
        <f t="shared" si="16"/>
        <v>43751</v>
      </c>
      <c r="N78" s="2">
        <f t="shared" si="16"/>
        <v>43786</v>
      </c>
      <c r="O78" s="2">
        <f t="shared" si="16"/>
        <v>43461</v>
      </c>
      <c r="P78" s="1" t="str">
        <f>P$4</f>
        <v>Total</v>
      </c>
      <c r="Q78" s="1" t="str">
        <f>Q$4</f>
        <v>Best 4</v>
      </c>
    </row>
    <row r="80" ht="12.75">
      <c r="A80" s="1" t="s">
        <v>24</v>
      </c>
    </row>
    <row r="81" spans="1:17" ht="12.75">
      <c r="A81" s="1">
        <v>1</v>
      </c>
      <c r="B81" t="s">
        <v>67</v>
      </c>
      <c r="D81" s="1">
        <v>19</v>
      </c>
      <c r="H81" s="1">
        <v>14</v>
      </c>
      <c r="M81" s="1">
        <v>20</v>
      </c>
      <c r="N81" s="1">
        <v>16</v>
      </c>
      <c r="P81" s="1">
        <f aca="true" t="shared" si="17" ref="P81:P100">SUM(C81:O81)</f>
        <v>69</v>
      </c>
      <c r="Q81" s="1">
        <f aca="true" t="shared" si="18" ref="Q81:Q100">P81</f>
        <v>69</v>
      </c>
    </row>
    <row r="82" spans="1:17" ht="12.75">
      <c r="A82" s="1">
        <f>A81+1</f>
        <v>2</v>
      </c>
      <c r="B82" t="s">
        <v>92</v>
      </c>
      <c r="D82" s="1">
        <v>16</v>
      </c>
      <c r="H82" s="1">
        <v>15</v>
      </c>
      <c r="M82" s="1">
        <v>19</v>
      </c>
      <c r="N82" s="1">
        <v>18</v>
      </c>
      <c r="P82" s="1">
        <f t="shared" si="17"/>
        <v>68</v>
      </c>
      <c r="Q82" s="1">
        <f t="shared" si="18"/>
        <v>68</v>
      </c>
    </row>
    <row r="83" spans="1:17" ht="12.75">
      <c r="A83" s="1">
        <f aca="true" t="shared" si="19" ref="A83:A108">A82+1</f>
        <v>3</v>
      </c>
      <c r="B83" t="s">
        <v>65</v>
      </c>
      <c r="D83" s="1">
        <v>15</v>
      </c>
      <c r="F83" s="1">
        <v>15</v>
      </c>
      <c r="H83" s="1">
        <v>16</v>
      </c>
      <c r="M83" s="1">
        <v>18</v>
      </c>
      <c r="P83" s="1">
        <f t="shared" si="17"/>
        <v>64</v>
      </c>
      <c r="Q83" s="1">
        <f t="shared" si="18"/>
        <v>64</v>
      </c>
    </row>
    <row r="84" spans="1:17" ht="12.75">
      <c r="A84" s="1">
        <f t="shared" si="19"/>
        <v>4</v>
      </c>
      <c r="B84" s="31" t="s">
        <v>72</v>
      </c>
      <c r="D84" s="1">
        <v>20</v>
      </c>
      <c r="H84" s="1">
        <v>19</v>
      </c>
      <c r="N84" s="1">
        <v>20</v>
      </c>
      <c r="P84" s="1">
        <f t="shared" si="17"/>
        <v>59</v>
      </c>
      <c r="Q84" s="1">
        <f t="shared" si="18"/>
        <v>59</v>
      </c>
    </row>
    <row r="85" spans="1:17" ht="12.75">
      <c r="A85" s="1">
        <f t="shared" si="19"/>
        <v>5</v>
      </c>
      <c r="B85" s="32" t="s">
        <v>41</v>
      </c>
      <c r="F85" s="1">
        <v>20</v>
      </c>
      <c r="H85" s="1">
        <v>20</v>
      </c>
      <c r="P85" s="1">
        <f t="shared" si="17"/>
        <v>40</v>
      </c>
      <c r="Q85" s="1">
        <f t="shared" si="18"/>
        <v>40</v>
      </c>
    </row>
    <row r="86" spans="1:17" ht="12.75">
      <c r="A86" s="1">
        <f t="shared" si="19"/>
        <v>6</v>
      </c>
      <c r="B86" s="32" t="s">
        <v>127</v>
      </c>
      <c r="K86" s="1">
        <v>20</v>
      </c>
      <c r="N86" s="1">
        <v>19</v>
      </c>
      <c r="P86" s="1">
        <f t="shared" si="17"/>
        <v>39</v>
      </c>
      <c r="Q86" s="1">
        <f t="shared" si="18"/>
        <v>39</v>
      </c>
    </row>
    <row r="87" spans="1:17" ht="12.75">
      <c r="A87" s="1">
        <f t="shared" si="19"/>
        <v>7</v>
      </c>
      <c r="B87" t="s">
        <v>73</v>
      </c>
      <c r="D87" s="1">
        <v>17</v>
      </c>
      <c r="H87" s="1">
        <v>17</v>
      </c>
      <c r="P87" s="1">
        <f t="shared" si="17"/>
        <v>34</v>
      </c>
      <c r="Q87" s="1">
        <f t="shared" si="18"/>
        <v>34</v>
      </c>
    </row>
    <row r="88" spans="1:17" ht="12.75">
      <c r="A88" s="1">
        <f t="shared" si="19"/>
        <v>8</v>
      </c>
      <c r="B88" s="32" t="s">
        <v>193</v>
      </c>
      <c r="M88" s="1">
        <v>17</v>
      </c>
      <c r="N88" s="1">
        <v>17</v>
      </c>
      <c r="P88" s="1">
        <f t="shared" si="17"/>
        <v>34</v>
      </c>
      <c r="Q88" s="1">
        <f t="shared" si="18"/>
        <v>34</v>
      </c>
    </row>
    <row r="89" spans="1:17" ht="12.75">
      <c r="A89" s="1">
        <f t="shared" si="19"/>
        <v>9</v>
      </c>
      <c r="B89" t="s">
        <v>122</v>
      </c>
      <c r="D89" s="1">
        <v>18</v>
      </c>
      <c r="H89" s="1">
        <v>13</v>
      </c>
      <c r="P89" s="1">
        <f t="shared" si="17"/>
        <v>31</v>
      </c>
      <c r="Q89" s="1">
        <f t="shared" si="18"/>
        <v>31</v>
      </c>
    </row>
    <row r="90" spans="1:17" ht="12.75">
      <c r="A90" s="1">
        <f t="shared" si="19"/>
        <v>10</v>
      </c>
      <c r="B90" s="32" t="s">
        <v>49</v>
      </c>
      <c r="F90" s="1">
        <v>12</v>
      </c>
      <c r="H90" s="1">
        <v>12</v>
      </c>
      <c r="P90" s="1">
        <f t="shared" si="17"/>
        <v>24</v>
      </c>
      <c r="Q90" s="1">
        <f t="shared" si="18"/>
        <v>24</v>
      </c>
    </row>
    <row r="91" spans="1:17" ht="12.75">
      <c r="A91" s="1">
        <f t="shared" si="19"/>
        <v>11</v>
      </c>
      <c r="B91" s="32" t="s">
        <v>44</v>
      </c>
      <c r="F91" s="1">
        <v>19</v>
      </c>
      <c r="P91" s="1">
        <f t="shared" si="17"/>
        <v>19</v>
      </c>
      <c r="Q91" s="1">
        <f t="shared" si="18"/>
        <v>19</v>
      </c>
    </row>
    <row r="92" spans="1:17" ht="12.75">
      <c r="A92" s="1">
        <f t="shared" si="19"/>
        <v>12</v>
      </c>
      <c r="B92" s="32" t="s">
        <v>137</v>
      </c>
      <c r="F92" s="1">
        <v>18</v>
      </c>
      <c r="P92" s="1">
        <f t="shared" si="17"/>
        <v>18</v>
      </c>
      <c r="Q92" s="1">
        <f t="shared" si="18"/>
        <v>18</v>
      </c>
    </row>
    <row r="93" spans="1:17" ht="12.75">
      <c r="A93" s="1">
        <f t="shared" si="19"/>
        <v>13</v>
      </c>
      <c r="B93" s="32" t="s">
        <v>168</v>
      </c>
      <c r="H93" s="1">
        <v>18</v>
      </c>
      <c r="P93" s="1">
        <f t="shared" si="17"/>
        <v>18</v>
      </c>
      <c r="Q93" s="1">
        <f t="shared" si="18"/>
        <v>18</v>
      </c>
    </row>
    <row r="94" spans="1:17" ht="12.75">
      <c r="A94" s="1">
        <f t="shared" si="19"/>
        <v>14</v>
      </c>
      <c r="B94" s="32" t="s">
        <v>139</v>
      </c>
      <c r="F94" s="1">
        <v>17</v>
      </c>
      <c r="P94" s="1">
        <f t="shared" si="17"/>
        <v>17</v>
      </c>
      <c r="Q94" s="1">
        <f t="shared" si="18"/>
        <v>17</v>
      </c>
    </row>
    <row r="95" spans="1:17" ht="12.75">
      <c r="A95" s="1">
        <f t="shared" si="19"/>
        <v>15</v>
      </c>
      <c r="B95" s="32" t="s">
        <v>141</v>
      </c>
      <c r="F95" s="1">
        <v>16</v>
      </c>
      <c r="P95" s="1">
        <f t="shared" si="17"/>
        <v>16</v>
      </c>
      <c r="Q95" s="1">
        <f t="shared" si="18"/>
        <v>16</v>
      </c>
    </row>
    <row r="96" spans="1:17" ht="12.75">
      <c r="A96" s="1">
        <f t="shared" si="19"/>
        <v>16</v>
      </c>
      <c r="B96" s="32" t="s">
        <v>178</v>
      </c>
      <c r="M96" s="1">
        <v>16</v>
      </c>
      <c r="P96" s="1">
        <f t="shared" si="17"/>
        <v>16</v>
      </c>
      <c r="Q96" s="1">
        <f t="shared" si="18"/>
        <v>16</v>
      </c>
    </row>
    <row r="97" spans="1:17" ht="12.75">
      <c r="A97" s="1">
        <f t="shared" si="19"/>
        <v>17</v>
      </c>
      <c r="B97" s="32" t="s">
        <v>149</v>
      </c>
      <c r="F97" s="1">
        <v>14</v>
      </c>
      <c r="P97" s="1">
        <f t="shared" si="17"/>
        <v>14</v>
      </c>
      <c r="Q97" s="1">
        <f t="shared" si="18"/>
        <v>14</v>
      </c>
    </row>
    <row r="98" spans="1:17" ht="12.75">
      <c r="A98" s="1">
        <f t="shared" si="19"/>
        <v>18</v>
      </c>
      <c r="B98" s="32" t="s">
        <v>151</v>
      </c>
      <c r="F98" s="1">
        <v>13</v>
      </c>
      <c r="P98" s="1">
        <f t="shared" si="17"/>
        <v>13</v>
      </c>
      <c r="Q98" s="1">
        <f t="shared" si="18"/>
        <v>13</v>
      </c>
    </row>
    <row r="99" spans="1:17" ht="12.75">
      <c r="A99" s="1">
        <f t="shared" si="19"/>
        <v>19</v>
      </c>
      <c r="B99" s="32" t="s">
        <v>95</v>
      </c>
      <c r="F99" s="1">
        <v>11</v>
      </c>
      <c r="P99" s="1">
        <f t="shared" si="17"/>
        <v>11</v>
      </c>
      <c r="Q99" s="1">
        <f t="shared" si="18"/>
        <v>11</v>
      </c>
    </row>
    <row r="100" spans="1:17" ht="12.75">
      <c r="A100" s="1">
        <v>20</v>
      </c>
      <c r="B100" s="32" t="s">
        <v>154</v>
      </c>
      <c r="F100" s="1">
        <v>10</v>
      </c>
      <c r="P100" s="1">
        <f t="shared" si="17"/>
        <v>10</v>
      </c>
      <c r="Q100" s="1">
        <f t="shared" si="18"/>
        <v>10</v>
      </c>
    </row>
    <row r="101" spans="1:17" ht="12.75" hidden="1">
      <c r="A101" s="1">
        <f t="shared" si="19"/>
        <v>21</v>
      </c>
      <c r="P101" s="1">
        <f aca="true" t="shared" si="20" ref="P101:P108">SUM(C101:O101)</f>
        <v>0</v>
      </c>
      <c r="Q101" s="1">
        <f aca="true" t="shared" si="21" ref="Q101:Q108">P101</f>
        <v>0</v>
      </c>
    </row>
    <row r="102" spans="1:17" ht="12.75" hidden="1">
      <c r="A102" s="1">
        <f t="shared" si="19"/>
        <v>22</v>
      </c>
      <c r="P102" s="1">
        <f t="shared" si="20"/>
        <v>0</v>
      </c>
      <c r="Q102" s="1">
        <f t="shared" si="21"/>
        <v>0</v>
      </c>
    </row>
    <row r="103" spans="1:17" ht="12.75" hidden="1">
      <c r="A103" s="1">
        <f t="shared" si="19"/>
        <v>23</v>
      </c>
      <c r="P103" s="1">
        <f t="shared" si="20"/>
        <v>0</v>
      </c>
      <c r="Q103" s="1">
        <f t="shared" si="21"/>
        <v>0</v>
      </c>
    </row>
    <row r="104" spans="1:17" ht="12.75" hidden="1">
      <c r="A104" s="1">
        <f t="shared" si="19"/>
        <v>24</v>
      </c>
      <c r="P104" s="1">
        <f t="shared" si="20"/>
        <v>0</v>
      </c>
      <c r="Q104" s="1">
        <f t="shared" si="21"/>
        <v>0</v>
      </c>
    </row>
    <row r="105" spans="1:17" ht="12.75" hidden="1">
      <c r="A105" s="1">
        <f t="shared" si="19"/>
        <v>25</v>
      </c>
      <c r="P105" s="1">
        <f t="shared" si="20"/>
        <v>0</v>
      </c>
      <c r="Q105" s="1">
        <f t="shared" si="21"/>
        <v>0</v>
      </c>
    </row>
    <row r="106" spans="1:17" ht="12.75" hidden="1">
      <c r="A106" s="1">
        <f t="shared" si="19"/>
        <v>26</v>
      </c>
      <c r="P106" s="1">
        <f t="shared" si="20"/>
        <v>0</v>
      </c>
      <c r="Q106" s="1">
        <f t="shared" si="21"/>
        <v>0</v>
      </c>
    </row>
    <row r="107" spans="1:17" ht="12.75" hidden="1">
      <c r="A107" s="1">
        <f t="shared" si="19"/>
        <v>27</v>
      </c>
      <c r="P107" s="1">
        <f t="shared" si="20"/>
        <v>0</v>
      </c>
      <c r="Q107" s="1">
        <f t="shared" si="21"/>
        <v>0</v>
      </c>
    </row>
    <row r="108" spans="1:17" ht="12.75" hidden="1">
      <c r="A108" s="1">
        <f t="shared" si="19"/>
        <v>28</v>
      </c>
      <c r="P108" s="1">
        <f t="shared" si="20"/>
        <v>0</v>
      </c>
      <c r="Q108" s="1">
        <f t="shared" si="21"/>
        <v>0</v>
      </c>
    </row>
    <row r="110" spans="2:16" ht="12.75">
      <c r="B110" t="s">
        <v>56</v>
      </c>
      <c r="C110" s="1">
        <f>COUNTA(C80:C109)</f>
        <v>0</v>
      </c>
      <c r="D110" s="1">
        <f aca="true" t="shared" si="22" ref="D110:O110">COUNTA(D80:D109)</f>
        <v>6</v>
      </c>
      <c r="E110" s="1">
        <f t="shared" si="22"/>
        <v>0</v>
      </c>
      <c r="F110" s="1">
        <f t="shared" si="22"/>
        <v>11</v>
      </c>
      <c r="G110" s="1">
        <f t="shared" si="22"/>
        <v>0</v>
      </c>
      <c r="H110" s="1">
        <f t="shared" si="22"/>
        <v>9</v>
      </c>
      <c r="I110" s="1">
        <f t="shared" si="22"/>
        <v>0</v>
      </c>
      <c r="J110" s="1">
        <f t="shared" si="22"/>
        <v>0</v>
      </c>
      <c r="K110" s="1">
        <f t="shared" si="22"/>
        <v>1</v>
      </c>
      <c r="L110" s="1">
        <f t="shared" si="22"/>
        <v>0</v>
      </c>
      <c r="M110" s="1">
        <f t="shared" si="22"/>
        <v>5</v>
      </c>
      <c r="N110" s="1">
        <f t="shared" si="22"/>
        <v>5</v>
      </c>
      <c r="O110" s="1">
        <f t="shared" si="22"/>
        <v>0</v>
      </c>
      <c r="P110" s="1">
        <f>SUM(C110:O110)</f>
        <v>37</v>
      </c>
    </row>
    <row r="112" spans="3:17" ht="12.75">
      <c r="C112" s="1" t="str">
        <f>C76</f>
        <v>Rnd 1</v>
      </c>
      <c r="D112" s="1" t="str">
        <f aca="true" t="shared" si="23" ref="D112:O112">D76</f>
        <v>Rnd 1</v>
      </c>
      <c r="E112" s="1" t="str">
        <f t="shared" si="23"/>
        <v>Rnd 3</v>
      </c>
      <c r="F112" s="1" t="str">
        <f t="shared" si="23"/>
        <v>Rnd 2</v>
      </c>
      <c r="G112" s="1" t="str">
        <f t="shared" si="23"/>
        <v>Rnd 5</v>
      </c>
      <c r="H112" s="1" t="str">
        <f t="shared" si="23"/>
        <v>Rnd 6</v>
      </c>
      <c r="I112" s="1" t="str">
        <f t="shared" si="23"/>
        <v>Rnd 7</v>
      </c>
      <c r="J112" s="1" t="str">
        <f t="shared" si="23"/>
        <v>Rnd 8</v>
      </c>
      <c r="K112" s="1" t="str">
        <f t="shared" si="23"/>
        <v>Rnd 9</v>
      </c>
      <c r="L112" s="1" t="str">
        <f t="shared" si="23"/>
        <v>Rnd 10</v>
      </c>
      <c r="M112" s="1" t="str">
        <f t="shared" si="23"/>
        <v>Rnd 11</v>
      </c>
      <c r="N112" s="1" t="str">
        <f t="shared" si="23"/>
        <v>Rnd 12</v>
      </c>
      <c r="O112" s="1" t="str">
        <f t="shared" si="23"/>
        <v>Rnd 13</v>
      </c>
      <c r="P112" s="37"/>
      <c r="Q112" s="37"/>
    </row>
    <row r="113" spans="1:17" ht="26.25" customHeight="1">
      <c r="A113" s="20" t="str">
        <f>A$3</f>
        <v>Autotest Championship</v>
      </c>
      <c r="C113" s="20" t="str">
        <f>C77</f>
        <v>M/Venue Autotest</v>
      </c>
      <c r="D113" s="20" t="str">
        <f aca="true" t="shared" si="24" ref="D113:O113">D77</f>
        <v>Autotest</v>
      </c>
      <c r="E113" s="20" t="str">
        <f t="shared" si="24"/>
        <v>M/Venue Autotest</v>
      </c>
      <c r="F113" s="20" t="str">
        <f t="shared" si="24"/>
        <v>Autotest</v>
      </c>
      <c r="G113" s="20" t="str">
        <f t="shared" si="24"/>
        <v>Production Car Trial</v>
      </c>
      <c r="H113" s="20" t="str">
        <f t="shared" si="24"/>
        <v>Autotest</v>
      </c>
      <c r="I113" s="20" t="str">
        <f t="shared" si="24"/>
        <v>M/Venue Autotest</v>
      </c>
      <c r="J113" s="20" t="str">
        <f t="shared" si="24"/>
        <v>Production Car Trial</v>
      </c>
      <c r="K113" s="20" t="str">
        <f t="shared" si="24"/>
        <v>Autotest</v>
      </c>
      <c r="L113" s="20" t="str">
        <f t="shared" si="24"/>
        <v>M/Venue Autotest</v>
      </c>
      <c r="M113" s="20" t="str">
        <f t="shared" si="24"/>
        <v>Autotest</v>
      </c>
      <c r="N113" s="20" t="str">
        <f t="shared" si="24"/>
        <v>Autotest</v>
      </c>
      <c r="O113" s="20" t="str">
        <f t="shared" si="24"/>
        <v>M/Venue Autotest</v>
      </c>
      <c r="P113" s="37" t="str">
        <f>P$3</f>
        <v>Autotest Championship</v>
      </c>
      <c r="Q113" s="37"/>
    </row>
    <row r="114" spans="2:17" ht="12.75">
      <c r="B114" t="s">
        <v>0</v>
      </c>
      <c r="C114" s="2">
        <f>C78</f>
        <v>43492</v>
      </c>
      <c r="D114" s="2">
        <f aca="true" t="shared" si="25" ref="D114:O114">D78</f>
        <v>43548</v>
      </c>
      <c r="E114" s="2">
        <f t="shared" si="25"/>
        <v>43562</v>
      </c>
      <c r="F114" s="2">
        <f t="shared" si="25"/>
        <v>43583</v>
      </c>
      <c r="G114" s="2">
        <f t="shared" si="25"/>
        <v>43597</v>
      </c>
      <c r="H114" s="2">
        <f t="shared" si="25"/>
        <v>43621</v>
      </c>
      <c r="I114" s="2">
        <f t="shared" si="25"/>
        <v>43646</v>
      </c>
      <c r="J114" s="2">
        <f t="shared" si="25"/>
        <v>43656</v>
      </c>
      <c r="K114" s="2">
        <f t="shared" si="25"/>
        <v>43688</v>
      </c>
      <c r="L114" s="2">
        <f t="shared" si="25"/>
        <v>43702</v>
      </c>
      <c r="M114" s="2">
        <f t="shared" si="25"/>
        <v>43751</v>
      </c>
      <c r="N114" s="2">
        <f t="shared" si="25"/>
        <v>43786</v>
      </c>
      <c r="O114" s="2">
        <f t="shared" si="25"/>
        <v>43461</v>
      </c>
      <c r="P114" s="1" t="str">
        <f>P$4</f>
        <v>Total</v>
      </c>
      <c r="Q114" s="1" t="str">
        <f>Q$4</f>
        <v>Best 4</v>
      </c>
    </row>
    <row r="116" ht="12.75">
      <c r="A116" s="1" t="s">
        <v>25</v>
      </c>
    </row>
    <row r="117" spans="1:17" ht="12.75">
      <c r="A117" s="1">
        <v>1</v>
      </c>
      <c r="B117" s="31" t="s">
        <v>34</v>
      </c>
      <c r="D117" s="1">
        <v>19</v>
      </c>
      <c r="H117" s="1">
        <v>18</v>
      </c>
      <c r="K117" s="1">
        <v>20</v>
      </c>
      <c r="M117" s="1">
        <v>19</v>
      </c>
      <c r="N117" s="1">
        <v>11</v>
      </c>
      <c r="P117" s="1">
        <f aca="true" t="shared" si="26" ref="P117:P143">SUM(C117:O117)</f>
        <v>87</v>
      </c>
      <c r="Q117" s="1">
        <f>P117-N117</f>
        <v>76</v>
      </c>
    </row>
    <row r="118" spans="1:17" ht="12.75">
      <c r="A118" s="1">
        <f>A117+1</f>
        <v>2</v>
      </c>
      <c r="B118" s="31" t="s">
        <v>40</v>
      </c>
      <c r="D118" s="1">
        <v>18</v>
      </c>
      <c r="F118" s="1">
        <v>18</v>
      </c>
      <c r="H118" s="1">
        <v>14</v>
      </c>
      <c r="K118" s="1">
        <v>19</v>
      </c>
      <c r="N118" s="1">
        <v>7</v>
      </c>
      <c r="P118" s="1">
        <f t="shared" si="26"/>
        <v>76</v>
      </c>
      <c r="Q118" s="1">
        <f>P118-N118</f>
        <v>69</v>
      </c>
    </row>
    <row r="119" spans="1:17" ht="12.75">
      <c r="A119" s="1">
        <f aca="true" t="shared" si="27" ref="A119:A135">A118+1</f>
        <v>3</v>
      </c>
      <c r="B119" s="31" t="s">
        <v>118</v>
      </c>
      <c r="D119" s="1">
        <v>15</v>
      </c>
      <c r="F119" s="1">
        <v>19</v>
      </c>
      <c r="H119" s="1">
        <v>11</v>
      </c>
      <c r="K119" s="1">
        <v>18</v>
      </c>
      <c r="M119" s="1">
        <v>17</v>
      </c>
      <c r="N119" s="1">
        <v>8</v>
      </c>
      <c r="P119" s="1">
        <f t="shared" si="26"/>
        <v>88</v>
      </c>
      <c r="Q119" s="1">
        <f>P119-H119-N119</f>
        <v>69</v>
      </c>
    </row>
    <row r="120" spans="1:17" ht="12.75">
      <c r="A120" s="1">
        <f t="shared" si="27"/>
        <v>4</v>
      </c>
      <c r="B120" s="31" t="s">
        <v>35</v>
      </c>
      <c r="D120" s="1">
        <v>17</v>
      </c>
      <c r="H120" s="1">
        <v>16</v>
      </c>
      <c r="K120" s="1">
        <v>17</v>
      </c>
      <c r="M120" s="1">
        <v>14</v>
      </c>
      <c r="N120" s="1">
        <v>5</v>
      </c>
      <c r="P120" s="1">
        <f t="shared" si="26"/>
        <v>69</v>
      </c>
      <c r="Q120" s="1">
        <f>P120-N120</f>
        <v>64</v>
      </c>
    </row>
    <row r="121" spans="1:17" ht="12.75">
      <c r="A121" s="1">
        <f t="shared" si="27"/>
        <v>5</v>
      </c>
      <c r="B121" s="31" t="s">
        <v>36</v>
      </c>
      <c r="D121" s="1">
        <v>14</v>
      </c>
      <c r="F121" s="1">
        <v>17</v>
      </c>
      <c r="H121" s="1">
        <v>15</v>
      </c>
      <c r="K121" s="1">
        <v>15</v>
      </c>
      <c r="M121" s="1">
        <v>15</v>
      </c>
      <c r="P121" s="1">
        <f t="shared" si="26"/>
        <v>76</v>
      </c>
      <c r="Q121" s="1">
        <f>P121-D121</f>
        <v>62</v>
      </c>
    </row>
    <row r="122" spans="1:17" ht="12.75">
      <c r="A122" s="1">
        <f t="shared" si="27"/>
        <v>6</v>
      </c>
      <c r="B122" s="31" t="s">
        <v>42</v>
      </c>
      <c r="D122" s="1">
        <v>16</v>
      </c>
      <c r="F122" s="1">
        <v>16</v>
      </c>
      <c r="H122" s="1">
        <v>13</v>
      </c>
      <c r="K122" s="1">
        <v>16</v>
      </c>
      <c r="M122" s="1">
        <v>12</v>
      </c>
      <c r="N122" s="1">
        <v>0</v>
      </c>
      <c r="P122" s="1">
        <f t="shared" si="26"/>
        <v>73</v>
      </c>
      <c r="Q122" s="1">
        <f>P122-M122-N122</f>
        <v>61</v>
      </c>
    </row>
    <row r="123" spans="1:17" ht="12.75">
      <c r="A123" s="1">
        <f t="shared" si="27"/>
        <v>7</v>
      </c>
      <c r="B123" s="31" t="s">
        <v>32</v>
      </c>
      <c r="D123" s="1">
        <v>20</v>
      </c>
      <c r="H123" s="1">
        <v>20</v>
      </c>
      <c r="N123" s="1">
        <v>13</v>
      </c>
      <c r="P123" s="1">
        <f t="shared" si="26"/>
        <v>53</v>
      </c>
      <c r="Q123" s="1">
        <f aca="true" t="shared" si="28" ref="Q123:Q143">P123</f>
        <v>53</v>
      </c>
    </row>
    <row r="124" spans="1:17" ht="12.75">
      <c r="A124" s="1">
        <f t="shared" si="27"/>
        <v>8</v>
      </c>
      <c r="B124" s="31" t="s">
        <v>43</v>
      </c>
      <c r="D124" s="1">
        <v>12</v>
      </c>
      <c r="H124" s="1">
        <v>12</v>
      </c>
      <c r="K124" s="1">
        <v>13</v>
      </c>
      <c r="M124" s="1">
        <v>10</v>
      </c>
      <c r="P124" s="1">
        <f t="shared" si="26"/>
        <v>47</v>
      </c>
      <c r="Q124" s="1">
        <f t="shared" si="28"/>
        <v>47</v>
      </c>
    </row>
    <row r="125" spans="1:17" ht="12.75">
      <c r="A125" s="1">
        <f t="shared" si="27"/>
        <v>9</v>
      </c>
      <c r="B125" s="32" t="s">
        <v>167</v>
      </c>
      <c r="H125" s="1">
        <v>17</v>
      </c>
      <c r="M125" s="1">
        <v>16</v>
      </c>
      <c r="N125" s="1">
        <v>10</v>
      </c>
      <c r="P125" s="1">
        <f t="shared" si="26"/>
        <v>43</v>
      </c>
      <c r="Q125" s="1">
        <f t="shared" si="28"/>
        <v>43</v>
      </c>
    </row>
    <row r="126" spans="1:17" ht="12.75">
      <c r="A126" s="1">
        <f t="shared" si="27"/>
        <v>10</v>
      </c>
      <c r="B126" s="31" t="s">
        <v>38</v>
      </c>
      <c r="D126" s="1">
        <v>13</v>
      </c>
      <c r="K126" s="1">
        <v>14</v>
      </c>
      <c r="M126" s="1">
        <v>11</v>
      </c>
      <c r="N126" s="1">
        <v>4</v>
      </c>
      <c r="P126" s="1">
        <f t="shared" si="26"/>
        <v>42</v>
      </c>
      <c r="Q126" s="1">
        <f t="shared" si="28"/>
        <v>42</v>
      </c>
    </row>
    <row r="127" spans="1:17" ht="12.75">
      <c r="A127" s="1">
        <f t="shared" si="27"/>
        <v>11</v>
      </c>
      <c r="B127" s="32" t="s">
        <v>135</v>
      </c>
      <c r="F127" s="1">
        <v>20</v>
      </c>
      <c r="M127" s="1">
        <v>18</v>
      </c>
      <c r="P127" s="1">
        <f t="shared" si="26"/>
        <v>38</v>
      </c>
      <c r="Q127" s="1">
        <f t="shared" si="28"/>
        <v>38</v>
      </c>
    </row>
    <row r="128" spans="1:17" ht="12.75">
      <c r="A128" s="1">
        <f t="shared" si="27"/>
        <v>12</v>
      </c>
      <c r="B128" s="32" t="s">
        <v>74</v>
      </c>
      <c r="M128" s="1">
        <v>20</v>
      </c>
      <c r="N128" s="1">
        <v>15</v>
      </c>
      <c r="P128" s="1">
        <f t="shared" si="26"/>
        <v>35</v>
      </c>
      <c r="Q128" s="1">
        <f t="shared" si="28"/>
        <v>35</v>
      </c>
    </row>
    <row r="129" spans="1:17" ht="12.75">
      <c r="A129" s="1">
        <f t="shared" si="27"/>
        <v>13</v>
      </c>
      <c r="B129" s="32" t="s">
        <v>196</v>
      </c>
      <c r="N129" s="1">
        <v>20</v>
      </c>
      <c r="P129" s="1">
        <f t="shared" si="26"/>
        <v>20</v>
      </c>
      <c r="Q129" s="1">
        <f t="shared" si="28"/>
        <v>20</v>
      </c>
    </row>
    <row r="130" spans="1:17" ht="12.75">
      <c r="A130" s="1">
        <f t="shared" si="27"/>
        <v>14</v>
      </c>
      <c r="B130" s="32" t="s">
        <v>166</v>
      </c>
      <c r="H130" s="1">
        <v>19</v>
      </c>
      <c r="P130" s="1">
        <f t="shared" si="26"/>
        <v>19</v>
      </c>
      <c r="Q130" s="1">
        <f t="shared" si="28"/>
        <v>19</v>
      </c>
    </row>
    <row r="131" spans="1:17" ht="12.75">
      <c r="A131" s="1">
        <f t="shared" si="27"/>
        <v>15</v>
      </c>
      <c r="B131" s="32" t="s">
        <v>98</v>
      </c>
      <c r="M131" s="1">
        <v>13</v>
      </c>
      <c r="N131" s="1">
        <v>6</v>
      </c>
      <c r="P131" s="1">
        <f t="shared" si="26"/>
        <v>19</v>
      </c>
      <c r="Q131" s="1">
        <f t="shared" si="28"/>
        <v>19</v>
      </c>
    </row>
    <row r="132" spans="1:17" ht="12.75">
      <c r="A132" s="1">
        <f t="shared" si="27"/>
        <v>16</v>
      </c>
      <c r="B132" s="32" t="s">
        <v>96</v>
      </c>
      <c r="N132" s="1">
        <v>19</v>
      </c>
      <c r="P132" s="1">
        <f t="shared" si="26"/>
        <v>19</v>
      </c>
      <c r="Q132" s="1">
        <f t="shared" si="28"/>
        <v>19</v>
      </c>
    </row>
    <row r="133" spans="1:17" ht="12.75">
      <c r="A133" s="1">
        <f t="shared" si="27"/>
        <v>17</v>
      </c>
      <c r="B133" s="32" t="s">
        <v>197</v>
      </c>
      <c r="N133" s="1">
        <v>18</v>
      </c>
      <c r="P133" s="1">
        <f t="shared" si="26"/>
        <v>18</v>
      </c>
      <c r="Q133" s="1">
        <f t="shared" si="28"/>
        <v>18</v>
      </c>
    </row>
    <row r="134" spans="1:17" ht="12.75">
      <c r="A134" s="1">
        <f t="shared" si="27"/>
        <v>18</v>
      </c>
      <c r="B134" s="32" t="s">
        <v>198</v>
      </c>
      <c r="N134" s="1">
        <v>17</v>
      </c>
      <c r="P134" s="1">
        <f t="shared" si="26"/>
        <v>17</v>
      </c>
      <c r="Q134" s="1">
        <f t="shared" si="28"/>
        <v>17</v>
      </c>
    </row>
    <row r="135" spans="1:17" ht="12.75">
      <c r="A135" s="1">
        <f t="shared" si="27"/>
        <v>19</v>
      </c>
      <c r="B135" s="32" t="s">
        <v>199</v>
      </c>
      <c r="N135" s="1">
        <v>16</v>
      </c>
      <c r="P135" s="1">
        <f t="shared" si="26"/>
        <v>16</v>
      </c>
      <c r="Q135" s="1">
        <f t="shared" si="28"/>
        <v>16</v>
      </c>
    </row>
    <row r="136" spans="1:17" ht="12.75">
      <c r="A136" s="1">
        <v>20</v>
      </c>
      <c r="B136" s="32" t="s">
        <v>200</v>
      </c>
      <c r="N136" s="1">
        <v>14</v>
      </c>
      <c r="P136" s="1">
        <f t="shared" si="26"/>
        <v>14</v>
      </c>
      <c r="Q136" s="1">
        <f t="shared" si="28"/>
        <v>14</v>
      </c>
    </row>
    <row r="137" spans="1:17" ht="12.75">
      <c r="A137" s="1">
        <f aca="true" t="shared" si="29" ref="A137:A155">A136+1</f>
        <v>21</v>
      </c>
      <c r="B137" s="32" t="s">
        <v>203</v>
      </c>
      <c r="N137" s="1">
        <v>12</v>
      </c>
      <c r="P137" s="1">
        <f t="shared" si="26"/>
        <v>12</v>
      </c>
      <c r="Q137" s="1">
        <f t="shared" si="28"/>
        <v>12</v>
      </c>
    </row>
    <row r="138" spans="1:17" ht="12.75">
      <c r="A138" s="1">
        <f t="shared" si="29"/>
        <v>22</v>
      </c>
      <c r="B138" s="32" t="s">
        <v>69</v>
      </c>
      <c r="H138" s="1">
        <v>10</v>
      </c>
      <c r="P138" s="1">
        <f t="shared" si="26"/>
        <v>10</v>
      </c>
      <c r="Q138" s="1">
        <f t="shared" si="28"/>
        <v>10</v>
      </c>
    </row>
    <row r="139" spans="1:17" ht="12.75">
      <c r="A139" s="1">
        <f t="shared" si="29"/>
        <v>23</v>
      </c>
      <c r="B139" s="32" t="s">
        <v>204</v>
      </c>
      <c r="N139" s="1">
        <v>9</v>
      </c>
      <c r="P139" s="1">
        <f t="shared" si="26"/>
        <v>9</v>
      </c>
      <c r="Q139" s="1">
        <f t="shared" si="28"/>
        <v>9</v>
      </c>
    </row>
    <row r="140" spans="1:17" ht="12.75" hidden="1">
      <c r="A140" s="1">
        <f t="shared" si="29"/>
        <v>24</v>
      </c>
      <c r="P140" s="1">
        <f t="shared" si="26"/>
        <v>0</v>
      </c>
      <c r="Q140" s="1">
        <f t="shared" si="28"/>
        <v>0</v>
      </c>
    </row>
    <row r="141" spans="1:17" ht="12.75" hidden="1">
      <c r="A141" s="1">
        <f t="shared" si="29"/>
        <v>25</v>
      </c>
      <c r="P141" s="1">
        <f t="shared" si="26"/>
        <v>0</v>
      </c>
      <c r="Q141" s="1">
        <f t="shared" si="28"/>
        <v>0</v>
      </c>
    </row>
    <row r="142" spans="1:17" ht="12.75" hidden="1">
      <c r="A142" s="1">
        <f t="shared" si="29"/>
        <v>26</v>
      </c>
      <c r="P142" s="1">
        <f t="shared" si="26"/>
        <v>0</v>
      </c>
      <c r="Q142" s="1">
        <f t="shared" si="28"/>
        <v>0</v>
      </c>
    </row>
    <row r="143" spans="1:17" ht="12.75" hidden="1">
      <c r="A143" s="1">
        <f t="shared" si="29"/>
        <v>27</v>
      </c>
      <c r="P143" s="1">
        <f t="shared" si="26"/>
        <v>0</v>
      </c>
      <c r="Q143" s="1">
        <f t="shared" si="28"/>
        <v>0</v>
      </c>
    </row>
    <row r="144" spans="1:17" ht="12.75" hidden="1">
      <c r="A144" s="1">
        <f t="shared" si="29"/>
        <v>28</v>
      </c>
      <c r="P144" s="1">
        <f aca="true" t="shared" si="30" ref="P144:P155">SUM(C144:O144)</f>
        <v>0</v>
      </c>
      <c r="Q144" s="1">
        <f aca="true" t="shared" si="31" ref="Q144:Q155">P144</f>
        <v>0</v>
      </c>
    </row>
    <row r="145" spans="1:17" ht="12.75" hidden="1">
      <c r="A145" s="1">
        <f t="shared" si="29"/>
        <v>29</v>
      </c>
      <c r="P145" s="1">
        <f t="shared" si="30"/>
        <v>0</v>
      </c>
      <c r="Q145" s="1">
        <f t="shared" si="31"/>
        <v>0</v>
      </c>
    </row>
    <row r="146" spans="1:17" ht="12.75" hidden="1">
      <c r="A146" s="1">
        <f t="shared" si="29"/>
        <v>30</v>
      </c>
      <c r="P146" s="1">
        <f t="shared" si="30"/>
        <v>0</v>
      </c>
      <c r="Q146" s="1">
        <f t="shared" si="31"/>
        <v>0</v>
      </c>
    </row>
    <row r="147" spans="1:17" ht="12.75" hidden="1">
      <c r="A147" s="1">
        <f t="shared" si="29"/>
        <v>31</v>
      </c>
      <c r="P147" s="1">
        <f t="shared" si="30"/>
        <v>0</v>
      </c>
      <c r="Q147" s="1">
        <f t="shared" si="31"/>
        <v>0</v>
      </c>
    </row>
    <row r="148" spans="1:17" ht="12.75" hidden="1">
      <c r="A148" s="1">
        <f t="shared" si="29"/>
        <v>32</v>
      </c>
      <c r="P148" s="1">
        <f t="shared" si="30"/>
        <v>0</v>
      </c>
      <c r="Q148" s="1">
        <f t="shared" si="31"/>
        <v>0</v>
      </c>
    </row>
    <row r="149" spans="1:17" ht="12.75" hidden="1">
      <c r="A149" s="1">
        <f t="shared" si="29"/>
        <v>33</v>
      </c>
      <c r="P149" s="1">
        <f t="shared" si="30"/>
        <v>0</v>
      </c>
      <c r="Q149" s="1">
        <f t="shared" si="31"/>
        <v>0</v>
      </c>
    </row>
    <row r="150" spans="1:17" ht="12.75" hidden="1">
      <c r="A150" s="1">
        <f t="shared" si="29"/>
        <v>34</v>
      </c>
      <c r="P150" s="1">
        <f t="shared" si="30"/>
        <v>0</v>
      </c>
      <c r="Q150" s="1">
        <f t="shared" si="31"/>
        <v>0</v>
      </c>
    </row>
    <row r="151" spans="1:17" ht="12.75" hidden="1">
      <c r="A151" s="1">
        <f t="shared" si="29"/>
        <v>35</v>
      </c>
      <c r="P151" s="1">
        <f t="shared" si="30"/>
        <v>0</v>
      </c>
      <c r="Q151" s="1">
        <f t="shared" si="31"/>
        <v>0</v>
      </c>
    </row>
    <row r="152" spans="1:17" ht="12.75" hidden="1">
      <c r="A152" s="1">
        <f t="shared" si="29"/>
        <v>36</v>
      </c>
      <c r="P152" s="1">
        <f t="shared" si="30"/>
        <v>0</v>
      </c>
      <c r="Q152" s="1">
        <f t="shared" si="31"/>
        <v>0</v>
      </c>
    </row>
    <row r="153" spans="1:17" ht="12.75" hidden="1">
      <c r="A153" s="1">
        <f t="shared" si="29"/>
        <v>37</v>
      </c>
      <c r="P153" s="1">
        <f t="shared" si="30"/>
        <v>0</v>
      </c>
      <c r="Q153" s="1">
        <f t="shared" si="31"/>
        <v>0</v>
      </c>
    </row>
    <row r="154" spans="1:17" ht="12.75" hidden="1">
      <c r="A154" s="1">
        <f t="shared" si="29"/>
        <v>38</v>
      </c>
      <c r="P154" s="1">
        <f t="shared" si="30"/>
        <v>0</v>
      </c>
      <c r="Q154" s="1">
        <f t="shared" si="31"/>
        <v>0</v>
      </c>
    </row>
    <row r="155" spans="1:17" ht="12.75" hidden="1">
      <c r="A155" s="1">
        <f t="shared" si="29"/>
        <v>39</v>
      </c>
      <c r="P155" s="1">
        <f t="shared" si="30"/>
        <v>0</v>
      </c>
      <c r="Q155" s="1">
        <f t="shared" si="31"/>
        <v>0</v>
      </c>
    </row>
    <row r="157" spans="2:16" ht="12.75">
      <c r="B157" t="s">
        <v>57</v>
      </c>
      <c r="C157" s="1">
        <f>COUNTA(C116:C156)</f>
        <v>0</v>
      </c>
      <c r="D157" s="1">
        <f aca="true" t="shared" si="32" ref="D157:O157">COUNTA(D116:D156)</f>
        <v>9</v>
      </c>
      <c r="E157" s="1">
        <f t="shared" si="32"/>
        <v>0</v>
      </c>
      <c r="F157" s="1">
        <f t="shared" si="32"/>
        <v>5</v>
      </c>
      <c r="G157" s="1">
        <f t="shared" si="32"/>
        <v>0</v>
      </c>
      <c r="H157" s="1">
        <f t="shared" si="32"/>
        <v>11</v>
      </c>
      <c r="I157" s="1">
        <f t="shared" si="32"/>
        <v>0</v>
      </c>
      <c r="J157" s="1">
        <f t="shared" si="32"/>
        <v>0</v>
      </c>
      <c r="K157" s="1">
        <f t="shared" si="32"/>
        <v>8</v>
      </c>
      <c r="L157" s="1">
        <f t="shared" si="32"/>
        <v>0</v>
      </c>
      <c r="M157" s="1">
        <f t="shared" si="32"/>
        <v>11</v>
      </c>
      <c r="N157" s="1">
        <f t="shared" si="32"/>
        <v>18</v>
      </c>
      <c r="O157" s="1">
        <f t="shared" si="32"/>
        <v>0</v>
      </c>
      <c r="P157" s="1">
        <f>SUM(C157:O157)</f>
        <v>62</v>
      </c>
    </row>
    <row r="160" spans="3:17" ht="12.75">
      <c r="C160" s="1" t="str">
        <f>C112</f>
        <v>Rnd 1</v>
      </c>
      <c r="D160" s="1" t="str">
        <f aca="true" t="shared" si="33" ref="D160:O160">D112</f>
        <v>Rnd 1</v>
      </c>
      <c r="E160" s="1" t="str">
        <f t="shared" si="33"/>
        <v>Rnd 3</v>
      </c>
      <c r="F160" s="1" t="str">
        <f t="shared" si="33"/>
        <v>Rnd 2</v>
      </c>
      <c r="G160" s="1" t="str">
        <f t="shared" si="33"/>
        <v>Rnd 5</v>
      </c>
      <c r="H160" s="1" t="str">
        <f t="shared" si="33"/>
        <v>Rnd 6</v>
      </c>
      <c r="I160" s="1" t="str">
        <f t="shared" si="33"/>
        <v>Rnd 7</v>
      </c>
      <c r="J160" s="1" t="str">
        <f t="shared" si="33"/>
        <v>Rnd 8</v>
      </c>
      <c r="K160" s="1" t="str">
        <f t="shared" si="33"/>
        <v>Rnd 9</v>
      </c>
      <c r="L160" s="1" t="str">
        <f t="shared" si="33"/>
        <v>Rnd 10</v>
      </c>
      <c r="M160" s="1" t="str">
        <f t="shared" si="33"/>
        <v>Rnd 11</v>
      </c>
      <c r="N160" s="1" t="str">
        <f t="shared" si="33"/>
        <v>Rnd 12</v>
      </c>
      <c r="O160" s="1" t="str">
        <f t="shared" si="33"/>
        <v>Rnd 13</v>
      </c>
      <c r="P160" s="37"/>
      <c r="Q160" s="37"/>
    </row>
    <row r="161" spans="1:17" ht="26.25" customHeight="1">
      <c r="A161" s="20" t="str">
        <f>A$3</f>
        <v>Autotest Championship</v>
      </c>
      <c r="C161" s="20" t="str">
        <f>C113</f>
        <v>M/Venue Autotest</v>
      </c>
      <c r="D161" s="20" t="str">
        <f aca="true" t="shared" si="34" ref="D161:O161">D113</f>
        <v>Autotest</v>
      </c>
      <c r="E161" s="20" t="str">
        <f t="shared" si="34"/>
        <v>M/Venue Autotest</v>
      </c>
      <c r="F161" s="20" t="str">
        <f t="shared" si="34"/>
        <v>Autotest</v>
      </c>
      <c r="G161" s="20" t="str">
        <f t="shared" si="34"/>
        <v>Production Car Trial</v>
      </c>
      <c r="H161" s="20" t="str">
        <f t="shared" si="34"/>
        <v>Autotest</v>
      </c>
      <c r="I161" s="20" t="str">
        <f t="shared" si="34"/>
        <v>M/Venue Autotest</v>
      </c>
      <c r="J161" s="20" t="str">
        <f t="shared" si="34"/>
        <v>Production Car Trial</v>
      </c>
      <c r="K161" s="20" t="str">
        <f t="shared" si="34"/>
        <v>Autotest</v>
      </c>
      <c r="L161" s="20" t="str">
        <f t="shared" si="34"/>
        <v>M/Venue Autotest</v>
      </c>
      <c r="M161" s="20" t="str">
        <f t="shared" si="34"/>
        <v>Autotest</v>
      </c>
      <c r="N161" s="20" t="str">
        <f t="shared" si="34"/>
        <v>Autotest</v>
      </c>
      <c r="O161" s="20" t="str">
        <f t="shared" si="34"/>
        <v>M/Venue Autotest</v>
      </c>
      <c r="P161" s="37" t="str">
        <f>P$3</f>
        <v>Autotest Championship</v>
      </c>
      <c r="Q161" s="37"/>
    </row>
    <row r="162" spans="2:17" ht="12.75">
      <c r="B162" t="s">
        <v>0</v>
      </c>
      <c r="C162" s="2">
        <f>C114</f>
        <v>43492</v>
      </c>
      <c r="D162" s="2">
        <f aca="true" t="shared" si="35" ref="D162:O162">D114</f>
        <v>43548</v>
      </c>
      <c r="E162" s="2">
        <f t="shared" si="35"/>
        <v>43562</v>
      </c>
      <c r="F162" s="2">
        <f t="shared" si="35"/>
        <v>43583</v>
      </c>
      <c r="G162" s="2">
        <f t="shared" si="35"/>
        <v>43597</v>
      </c>
      <c r="H162" s="2">
        <f t="shared" si="35"/>
        <v>43621</v>
      </c>
      <c r="I162" s="2">
        <f t="shared" si="35"/>
        <v>43646</v>
      </c>
      <c r="J162" s="2">
        <f t="shared" si="35"/>
        <v>43656</v>
      </c>
      <c r="K162" s="2">
        <f t="shared" si="35"/>
        <v>43688</v>
      </c>
      <c r="L162" s="2">
        <f t="shared" si="35"/>
        <v>43702</v>
      </c>
      <c r="M162" s="2">
        <f t="shared" si="35"/>
        <v>43751</v>
      </c>
      <c r="N162" s="2">
        <f t="shared" si="35"/>
        <v>43786</v>
      </c>
      <c r="O162" s="2">
        <f t="shared" si="35"/>
        <v>43461</v>
      </c>
      <c r="P162" s="1" t="str">
        <f>P$4</f>
        <v>Total</v>
      </c>
      <c r="Q162" s="1" t="str">
        <f>Q$4</f>
        <v>Best 4</v>
      </c>
    </row>
    <row r="164" ht="12.75">
      <c r="A164" s="1" t="s">
        <v>59</v>
      </c>
    </row>
    <row r="165" spans="1:17" ht="12.75">
      <c r="A165" s="1">
        <v>1</v>
      </c>
      <c r="B165" s="31" t="s">
        <v>34</v>
      </c>
      <c r="D165" s="1">
        <v>19</v>
      </c>
      <c r="H165" s="1">
        <v>18</v>
      </c>
      <c r="K165" s="1">
        <v>20</v>
      </c>
      <c r="M165" s="1">
        <v>19</v>
      </c>
      <c r="N165" s="1">
        <v>8</v>
      </c>
      <c r="P165" s="1">
        <f aca="true" t="shared" si="36" ref="P165:P196">SUM(C165:O165)</f>
        <v>84</v>
      </c>
      <c r="Q165" s="1">
        <f>P165-N165</f>
        <v>76</v>
      </c>
    </row>
    <row r="166" spans="1:17" ht="12.75">
      <c r="A166" s="1">
        <f>A165+1</f>
        <v>2</v>
      </c>
      <c r="B166" s="31" t="s">
        <v>118</v>
      </c>
      <c r="D166" s="1">
        <v>14</v>
      </c>
      <c r="F166" s="1">
        <v>19</v>
      </c>
      <c r="H166" s="1">
        <v>7</v>
      </c>
      <c r="K166" s="1">
        <v>18</v>
      </c>
      <c r="M166" s="1">
        <v>17</v>
      </c>
      <c r="N166" s="1">
        <v>5</v>
      </c>
      <c r="P166" s="1">
        <f t="shared" si="36"/>
        <v>80</v>
      </c>
      <c r="Q166" s="1">
        <f>P166-H166-N166</f>
        <v>68</v>
      </c>
    </row>
    <row r="167" spans="1:17" ht="12.75">
      <c r="A167" s="1">
        <f aca="true" t="shared" si="37" ref="A167:A183">A166+1</f>
        <v>3</v>
      </c>
      <c r="B167" s="31" t="s">
        <v>40</v>
      </c>
      <c r="D167" s="1">
        <v>17</v>
      </c>
      <c r="F167" s="1">
        <v>18</v>
      </c>
      <c r="H167" s="1">
        <v>13</v>
      </c>
      <c r="K167" s="1">
        <v>19</v>
      </c>
      <c r="N167" s="1">
        <v>4</v>
      </c>
      <c r="P167" s="1">
        <f t="shared" si="36"/>
        <v>71</v>
      </c>
      <c r="Q167" s="1">
        <f>P167-N167</f>
        <v>67</v>
      </c>
    </row>
    <row r="168" spans="1:17" ht="12.75">
      <c r="A168" s="1">
        <f t="shared" si="37"/>
        <v>4</v>
      </c>
      <c r="B168" s="31" t="s">
        <v>35</v>
      </c>
      <c r="D168" s="1">
        <v>16</v>
      </c>
      <c r="H168" s="1">
        <v>16</v>
      </c>
      <c r="K168" s="1">
        <v>17</v>
      </c>
      <c r="M168" s="1">
        <v>14</v>
      </c>
      <c r="N168" s="1">
        <v>2</v>
      </c>
      <c r="P168" s="1">
        <f t="shared" si="36"/>
        <v>65</v>
      </c>
      <c r="Q168" s="1">
        <f>P168-N168</f>
        <v>63</v>
      </c>
    </row>
    <row r="169" spans="1:17" ht="12.75">
      <c r="A169" s="1">
        <f t="shared" si="37"/>
        <v>5</v>
      </c>
      <c r="B169" s="31" t="s">
        <v>36</v>
      </c>
      <c r="D169" s="1">
        <v>13</v>
      </c>
      <c r="F169" s="1">
        <v>16</v>
      </c>
      <c r="H169" s="1">
        <v>14</v>
      </c>
      <c r="K169" s="1">
        <v>15</v>
      </c>
      <c r="M169" s="1">
        <v>15</v>
      </c>
      <c r="P169" s="1">
        <f t="shared" si="36"/>
        <v>73</v>
      </c>
      <c r="Q169" s="1">
        <f>P169-D169</f>
        <v>60</v>
      </c>
    </row>
    <row r="170" spans="1:17" ht="12.75">
      <c r="A170" s="1">
        <f t="shared" si="37"/>
        <v>6</v>
      </c>
      <c r="B170" s="31" t="s">
        <v>42</v>
      </c>
      <c r="D170" s="1">
        <v>15</v>
      </c>
      <c r="F170" s="1">
        <v>13</v>
      </c>
      <c r="H170" s="1">
        <v>10</v>
      </c>
      <c r="K170" s="1">
        <v>16</v>
      </c>
      <c r="M170" s="1">
        <v>12</v>
      </c>
      <c r="N170" s="1">
        <v>0</v>
      </c>
      <c r="P170" s="1">
        <f t="shared" si="36"/>
        <v>66</v>
      </c>
      <c r="Q170" s="1">
        <f>P170-H170-N170</f>
        <v>56</v>
      </c>
    </row>
    <row r="171" spans="1:17" ht="12.75">
      <c r="A171" s="1">
        <f t="shared" si="37"/>
        <v>7</v>
      </c>
      <c r="B171" s="31" t="s">
        <v>32</v>
      </c>
      <c r="D171" s="1">
        <v>20</v>
      </c>
      <c r="H171" s="1">
        <v>20</v>
      </c>
      <c r="N171" s="1">
        <v>13</v>
      </c>
      <c r="P171" s="1">
        <f t="shared" si="36"/>
        <v>53</v>
      </c>
      <c r="Q171" s="1">
        <f aca="true" t="shared" si="38" ref="Q171:Q189">P171</f>
        <v>53</v>
      </c>
    </row>
    <row r="172" spans="1:17" ht="12.75">
      <c r="A172" s="1">
        <f t="shared" si="37"/>
        <v>8</v>
      </c>
      <c r="B172" s="31" t="s">
        <v>72</v>
      </c>
      <c r="D172" s="1">
        <v>18</v>
      </c>
      <c r="H172" s="1">
        <v>11</v>
      </c>
      <c r="N172" s="1">
        <v>11</v>
      </c>
      <c r="P172" s="1">
        <f t="shared" si="36"/>
        <v>40</v>
      </c>
      <c r="Q172" s="1">
        <f t="shared" si="38"/>
        <v>40</v>
      </c>
    </row>
    <row r="173" spans="1:17" ht="12.75">
      <c r="A173" s="1">
        <f t="shared" si="37"/>
        <v>9</v>
      </c>
      <c r="B173" s="31" t="s">
        <v>43</v>
      </c>
      <c r="D173" s="1">
        <v>10</v>
      </c>
      <c r="H173" s="1">
        <v>8</v>
      </c>
      <c r="K173" s="1">
        <v>12</v>
      </c>
      <c r="M173" s="1">
        <v>10</v>
      </c>
      <c r="P173" s="1">
        <f t="shared" si="36"/>
        <v>40</v>
      </c>
      <c r="Q173" s="1">
        <f t="shared" si="38"/>
        <v>40</v>
      </c>
    </row>
    <row r="174" spans="1:17" ht="12.75">
      <c r="A174" s="1">
        <f t="shared" si="37"/>
        <v>10</v>
      </c>
      <c r="B174" s="32" t="s">
        <v>167</v>
      </c>
      <c r="H174" s="1">
        <v>17</v>
      </c>
      <c r="M174" s="1">
        <v>16</v>
      </c>
      <c r="N174" s="1">
        <v>7</v>
      </c>
      <c r="P174" s="1">
        <f t="shared" si="36"/>
        <v>40</v>
      </c>
      <c r="Q174" s="1">
        <f t="shared" si="38"/>
        <v>40</v>
      </c>
    </row>
    <row r="175" spans="1:17" ht="12.75">
      <c r="A175" s="1">
        <f t="shared" si="37"/>
        <v>11</v>
      </c>
      <c r="B175" s="31" t="s">
        <v>38</v>
      </c>
      <c r="D175" s="1">
        <v>12</v>
      </c>
      <c r="K175" s="1">
        <v>14</v>
      </c>
      <c r="M175" s="1">
        <v>11</v>
      </c>
      <c r="N175" s="1">
        <v>1</v>
      </c>
      <c r="P175" s="1">
        <f t="shared" si="36"/>
        <v>38</v>
      </c>
      <c r="Q175" s="1">
        <f t="shared" si="38"/>
        <v>38</v>
      </c>
    </row>
    <row r="176" spans="1:17" ht="12.75">
      <c r="A176" s="1">
        <f t="shared" si="37"/>
        <v>12</v>
      </c>
      <c r="B176" s="32" t="s">
        <v>135</v>
      </c>
      <c r="F176" s="1">
        <v>20</v>
      </c>
      <c r="M176" s="1">
        <v>18</v>
      </c>
      <c r="P176" s="1">
        <f t="shared" si="36"/>
        <v>38</v>
      </c>
      <c r="Q176" s="1">
        <f t="shared" si="38"/>
        <v>38</v>
      </c>
    </row>
    <row r="177" spans="1:17" ht="12.75">
      <c r="A177" s="1">
        <f t="shared" si="37"/>
        <v>13</v>
      </c>
      <c r="B177" s="32" t="s">
        <v>74</v>
      </c>
      <c r="M177" s="1">
        <v>20</v>
      </c>
      <c r="N177" s="1">
        <v>15</v>
      </c>
      <c r="P177" s="1">
        <f t="shared" si="36"/>
        <v>35</v>
      </c>
      <c r="Q177" s="1">
        <f t="shared" si="38"/>
        <v>35</v>
      </c>
    </row>
    <row r="178" spans="1:17" ht="12.75">
      <c r="A178" s="1">
        <f t="shared" si="37"/>
        <v>14</v>
      </c>
      <c r="B178" s="31" t="s">
        <v>71</v>
      </c>
      <c r="D178" s="1">
        <v>5</v>
      </c>
      <c r="F178" s="1">
        <v>9</v>
      </c>
      <c r="H178" s="1">
        <v>0</v>
      </c>
      <c r="K178" s="1">
        <v>10</v>
      </c>
      <c r="M178" s="1">
        <v>5</v>
      </c>
      <c r="P178" s="1">
        <f t="shared" si="36"/>
        <v>29</v>
      </c>
      <c r="Q178" s="1">
        <f t="shared" si="38"/>
        <v>29</v>
      </c>
    </row>
    <row r="179" spans="1:17" ht="12.75">
      <c r="A179" s="1">
        <f t="shared" si="37"/>
        <v>15</v>
      </c>
      <c r="B179" s="32" t="s">
        <v>41</v>
      </c>
      <c r="F179" s="1">
        <v>17</v>
      </c>
      <c r="H179" s="1">
        <v>12</v>
      </c>
      <c r="P179" s="1">
        <f t="shared" si="36"/>
        <v>29</v>
      </c>
      <c r="Q179" s="1">
        <f t="shared" si="38"/>
        <v>29</v>
      </c>
    </row>
    <row r="180" spans="1:17" ht="12.75">
      <c r="A180" s="1">
        <f t="shared" si="37"/>
        <v>16</v>
      </c>
      <c r="B180" s="32" t="s">
        <v>196</v>
      </c>
      <c r="N180" s="1">
        <v>20</v>
      </c>
      <c r="P180" s="1">
        <f t="shared" si="36"/>
        <v>20</v>
      </c>
      <c r="Q180" s="1">
        <f t="shared" si="38"/>
        <v>20</v>
      </c>
    </row>
    <row r="181" spans="1:17" ht="12.75">
      <c r="A181" s="1">
        <f t="shared" si="37"/>
        <v>17</v>
      </c>
      <c r="B181" s="31" t="s">
        <v>67</v>
      </c>
      <c r="D181" s="1">
        <v>7</v>
      </c>
      <c r="H181" s="1">
        <v>3</v>
      </c>
      <c r="M181" s="1">
        <v>9</v>
      </c>
      <c r="N181" s="1">
        <v>0</v>
      </c>
      <c r="P181" s="1">
        <f t="shared" si="36"/>
        <v>19</v>
      </c>
      <c r="Q181" s="1">
        <f t="shared" si="38"/>
        <v>19</v>
      </c>
    </row>
    <row r="182" spans="1:17" ht="12.75">
      <c r="A182" s="1">
        <f t="shared" si="37"/>
        <v>18</v>
      </c>
      <c r="B182" s="32" t="s">
        <v>166</v>
      </c>
      <c r="H182" s="1">
        <v>19</v>
      </c>
      <c r="P182" s="1">
        <f t="shared" si="36"/>
        <v>19</v>
      </c>
      <c r="Q182" s="1">
        <f t="shared" si="38"/>
        <v>19</v>
      </c>
    </row>
    <row r="183" spans="1:17" ht="12.75">
      <c r="A183" s="1">
        <f t="shared" si="37"/>
        <v>19</v>
      </c>
      <c r="B183" s="32" t="s">
        <v>96</v>
      </c>
      <c r="N183" s="1">
        <v>19</v>
      </c>
      <c r="P183" s="1">
        <f t="shared" si="36"/>
        <v>19</v>
      </c>
      <c r="Q183" s="1">
        <f t="shared" si="38"/>
        <v>19</v>
      </c>
    </row>
    <row r="184" spans="1:17" ht="12.75">
      <c r="A184" s="1">
        <v>20</v>
      </c>
      <c r="B184" s="31" t="s">
        <v>65</v>
      </c>
      <c r="D184" s="1">
        <v>1</v>
      </c>
      <c r="F184" s="1">
        <v>5</v>
      </c>
      <c r="H184" s="1">
        <v>5</v>
      </c>
      <c r="M184" s="1">
        <v>7</v>
      </c>
      <c r="P184" s="1">
        <f t="shared" si="36"/>
        <v>18</v>
      </c>
      <c r="Q184" s="1">
        <f t="shared" si="38"/>
        <v>18</v>
      </c>
    </row>
    <row r="185" spans="1:17" ht="12.75">
      <c r="A185" s="1">
        <f aca="true" t="shared" si="39" ref="A185:A191">A184+1</f>
        <v>21</v>
      </c>
      <c r="B185" s="32" t="s">
        <v>197</v>
      </c>
      <c r="N185" s="1">
        <v>18</v>
      </c>
      <c r="P185" s="1">
        <f t="shared" si="36"/>
        <v>18</v>
      </c>
      <c r="Q185" s="1">
        <f t="shared" si="38"/>
        <v>18</v>
      </c>
    </row>
    <row r="186" spans="1:17" ht="12.75">
      <c r="A186" s="1">
        <f t="shared" si="39"/>
        <v>22</v>
      </c>
      <c r="B186" s="32" t="s">
        <v>198</v>
      </c>
      <c r="N186" s="1">
        <v>17</v>
      </c>
      <c r="P186" s="1">
        <f t="shared" si="36"/>
        <v>17</v>
      </c>
      <c r="Q186" s="1">
        <f t="shared" si="38"/>
        <v>17</v>
      </c>
    </row>
    <row r="187" spans="1:17" ht="12.75">
      <c r="A187" s="1">
        <f t="shared" si="39"/>
        <v>23</v>
      </c>
      <c r="B187" s="32" t="s">
        <v>98</v>
      </c>
      <c r="M187" s="1">
        <v>13</v>
      </c>
      <c r="N187" s="1">
        <v>3</v>
      </c>
      <c r="P187" s="1">
        <f t="shared" si="36"/>
        <v>16</v>
      </c>
      <c r="Q187" s="1">
        <f t="shared" si="38"/>
        <v>16</v>
      </c>
    </row>
    <row r="188" spans="1:17" ht="12.75">
      <c r="A188" s="1">
        <f t="shared" si="39"/>
        <v>24</v>
      </c>
      <c r="B188" s="32" t="s">
        <v>199</v>
      </c>
      <c r="N188" s="1">
        <v>16</v>
      </c>
      <c r="P188" s="1">
        <f t="shared" si="36"/>
        <v>16</v>
      </c>
      <c r="Q188" s="1">
        <f t="shared" si="38"/>
        <v>16</v>
      </c>
    </row>
    <row r="189" spans="1:17" ht="12.75">
      <c r="A189" s="1">
        <f t="shared" si="39"/>
        <v>25</v>
      </c>
      <c r="B189" s="31" t="s">
        <v>92</v>
      </c>
      <c r="D189" s="1">
        <v>3</v>
      </c>
      <c r="H189" s="1">
        <v>4</v>
      </c>
      <c r="M189" s="1">
        <v>8</v>
      </c>
      <c r="N189" s="1">
        <v>0</v>
      </c>
      <c r="P189" s="1">
        <f t="shared" si="36"/>
        <v>15</v>
      </c>
      <c r="Q189" s="1">
        <f t="shared" si="38"/>
        <v>15</v>
      </c>
    </row>
    <row r="190" spans="1:17" ht="12.75">
      <c r="A190" s="1">
        <f t="shared" si="39"/>
        <v>26</v>
      </c>
      <c r="B190" s="31" t="s">
        <v>123</v>
      </c>
      <c r="D190" s="1">
        <v>2</v>
      </c>
      <c r="F190" s="1">
        <v>0</v>
      </c>
      <c r="H190" s="1">
        <v>2</v>
      </c>
      <c r="K190" s="1">
        <v>11</v>
      </c>
      <c r="N190" s="1">
        <v>0</v>
      </c>
      <c r="P190" s="1">
        <f t="shared" si="36"/>
        <v>15</v>
      </c>
      <c r="Q190" s="1">
        <f>P190-F190</f>
        <v>15</v>
      </c>
    </row>
    <row r="191" spans="1:17" ht="12.75">
      <c r="A191" s="1">
        <f t="shared" si="39"/>
        <v>27</v>
      </c>
      <c r="B191" s="32" t="s">
        <v>126</v>
      </c>
      <c r="F191" s="1">
        <v>15</v>
      </c>
      <c r="P191" s="1">
        <f t="shared" si="36"/>
        <v>15</v>
      </c>
      <c r="Q191" s="1">
        <f aca="true" t="shared" si="40" ref="Q191:Q222">P191</f>
        <v>15</v>
      </c>
    </row>
    <row r="192" spans="1:17" ht="12.75">
      <c r="A192" s="1">
        <f>A191+1</f>
        <v>28</v>
      </c>
      <c r="B192" s="32" t="s">
        <v>82</v>
      </c>
      <c r="H192" s="1">
        <v>15</v>
      </c>
      <c r="P192" s="1">
        <f t="shared" si="36"/>
        <v>15</v>
      </c>
      <c r="Q192" s="1">
        <f t="shared" si="40"/>
        <v>15</v>
      </c>
    </row>
    <row r="193" spans="1:17" ht="12.75">
      <c r="A193" s="1">
        <f aca="true" t="shared" si="41" ref="A193:A254">A192+1</f>
        <v>29</v>
      </c>
      <c r="B193" s="32" t="s">
        <v>44</v>
      </c>
      <c r="F193" s="1">
        <v>14</v>
      </c>
      <c r="P193" s="1">
        <f t="shared" si="36"/>
        <v>14</v>
      </c>
      <c r="Q193" s="1">
        <f t="shared" si="40"/>
        <v>14</v>
      </c>
    </row>
    <row r="194" spans="1:17" ht="12.75">
      <c r="A194" s="1">
        <f t="shared" si="41"/>
        <v>30</v>
      </c>
      <c r="B194" s="32" t="s">
        <v>200</v>
      </c>
      <c r="N194" s="1">
        <v>14</v>
      </c>
      <c r="P194" s="1">
        <f t="shared" si="36"/>
        <v>14</v>
      </c>
      <c r="Q194" s="1">
        <f t="shared" si="40"/>
        <v>14</v>
      </c>
    </row>
    <row r="195" spans="1:17" ht="12.75">
      <c r="A195" s="1">
        <f t="shared" si="41"/>
        <v>31</v>
      </c>
      <c r="B195" s="32" t="s">
        <v>127</v>
      </c>
      <c r="K195" s="1">
        <v>13</v>
      </c>
      <c r="N195" s="1">
        <v>0</v>
      </c>
      <c r="P195" s="1">
        <f t="shared" si="36"/>
        <v>13</v>
      </c>
      <c r="Q195" s="1">
        <f t="shared" si="40"/>
        <v>13</v>
      </c>
    </row>
    <row r="196" spans="1:17" ht="12.75">
      <c r="A196" s="1">
        <f t="shared" si="41"/>
        <v>32</v>
      </c>
      <c r="B196" s="32" t="s">
        <v>136</v>
      </c>
      <c r="F196" s="1">
        <v>12</v>
      </c>
      <c r="P196" s="1">
        <f t="shared" si="36"/>
        <v>12</v>
      </c>
      <c r="Q196" s="1">
        <f t="shared" si="40"/>
        <v>12</v>
      </c>
    </row>
    <row r="197" spans="1:17" ht="12.75">
      <c r="A197" s="1">
        <f t="shared" si="41"/>
        <v>33</v>
      </c>
      <c r="B197" s="32" t="s">
        <v>201</v>
      </c>
      <c r="N197" s="1">
        <v>12</v>
      </c>
      <c r="P197" s="1">
        <f aca="true" t="shared" si="42" ref="P197:P228">SUM(C197:O197)</f>
        <v>12</v>
      </c>
      <c r="Q197" s="1">
        <f t="shared" si="40"/>
        <v>12</v>
      </c>
    </row>
    <row r="198" spans="1:17" ht="12.75">
      <c r="A198" s="1">
        <f t="shared" si="41"/>
        <v>34</v>
      </c>
      <c r="B198" s="31" t="s">
        <v>119</v>
      </c>
      <c r="D198" s="1">
        <v>11</v>
      </c>
      <c r="P198" s="1">
        <f t="shared" si="42"/>
        <v>11</v>
      </c>
      <c r="Q198" s="1">
        <f t="shared" si="40"/>
        <v>11</v>
      </c>
    </row>
    <row r="199" spans="1:17" ht="12.75">
      <c r="A199" s="1">
        <f t="shared" si="41"/>
        <v>35</v>
      </c>
      <c r="B199" s="31" t="s">
        <v>53</v>
      </c>
      <c r="D199" s="1">
        <v>0</v>
      </c>
      <c r="K199" s="1">
        <v>9</v>
      </c>
      <c r="M199" s="1">
        <v>2</v>
      </c>
      <c r="P199" s="1">
        <f t="shared" si="42"/>
        <v>11</v>
      </c>
      <c r="Q199" s="1">
        <f t="shared" si="40"/>
        <v>11</v>
      </c>
    </row>
    <row r="200" spans="1:17" ht="12.75">
      <c r="A200" s="1">
        <f t="shared" si="41"/>
        <v>36</v>
      </c>
      <c r="B200" s="32" t="s">
        <v>137</v>
      </c>
      <c r="F200" s="1">
        <v>11</v>
      </c>
      <c r="P200" s="1">
        <f t="shared" si="42"/>
        <v>11</v>
      </c>
      <c r="Q200" s="1">
        <f t="shared" si="40"/>
        <v>11</v>
      </c>
    </row>
    <row r="201" spans="1:17" ht="12.75">
      <c r="A201" s="1">
        <f t="shared" si="41"/>
        <v>37</v>
      </c>
      <c r="B201" s="31" t="s">
        <v>73</v>
      </c>
      <c r="D201" s="1">
        <v>4</v>
      </c>
      <c r="H201" s="1">
        <v>6</v>
      </c>
      <c r="P201" s="1">
        <f t="shared" si="42"/>
        <v>10</v>
      </c>
      <c r="Q201" s="1">
        <f t="shared" si="40"/>
        <v>10</v>
      </c>
    </row>
    <row r="202" spans="1:17" ht="12.75">
      <c r="A202" s="1">
        <f t="shared" si="41"/>
        <v>38</v>
      </c>
      <c r="B202" s="32" t="s">
        <v>138</v>
      </c>
      <c r="F202" s="1">
        <v>10</v>
      </c>
      <c r="P202" s="1">
        <f t="shared" si="42"/>
        <v>10</v>
      </c>
      <c r="Q202" s="1">
        <f t="shared" si="40"/>
        <v>10</v>
      </c>
    </row>
    <row r="203" spans="1:17" ht="12.75">
      <c r="A203" s="1">
        <f t="shared" si="41"/>
        <v>39</v>
      </c>
      <c r="B203" s="32" t="s">
        <v>202</v>
      </c>
      <c r="N203" s="1">
        <v>10</v>
      </c>
      <c r="P203" s="1">
        <f t="shared" si="42"/>
        <v>10</v>
      </c>
      <c r="Q203" s="1">
        <f t="shared" si="40"/>
        <v>10</v>
      </c>
    </row>
    <row r="204" spans="1:17" ht="12.75">
      <c r="A204" s="1">
        <f t="shared" si="41"/>
        <v>40</v>
      </c>
      <c r="B204" s="31" t="s">
        <v>120</v>
      </c>
      <c r="D204" s="1">
        <v>9</v>
      </c>
      <c r="P204" s="1">
        <f t="shared" si="42"/>
        <v>9</v>
      </c>
      <c r="Q204" s="1">
        <f t="shared" si="40"/>
        <v>9</v>
      </c>
    </row>
    <row r="205" spans="1:17" ht="12.75">
      <c r="A205" s="1">
        <f t="shared" si="41"/>
        <v>41</v>
      </c>
      <c r="B205" s="32" t="s">
        <v>168</v>
      </c>
      <c r="H205" s="1">
        <v>9</v>
      </c>
      <c r="P205" s="1">
        <f t="shared" si="42"/>
        <v>9</v>
      </c>
      <c r="Q205" s="1">
        <f t="shared" si="40"/>
        <v>9</v>
      </c>
    </row>
    <row r="206" spans="1:17" ht="12.75">
      <c r="A206" s="1">
        <f t="shared" si="41"/>
        <v>42</v>
      </c>
      <c r="B206" s="32" t="s">
        <v>203</v>
      </c>
      <c r="N206" s="1">
        <v>9</v>
      </c>
      <c r="P206" s="1">
        <f t="shared" si="42"/>
        <v>9</v>
      </c>
      <c r="Q206" s="1">
        <f t="shared" si="40"/>
        <v>9</v>
      </c>
    </row>
    <row r="207" spans="1:17" ht="12.75">
      <c r="A207" s="1">
        <f t="shared" si="41"/>
        <v>43</v>
      </c>
      <c r="B207" s="31" t="s">
        <v>121</v>
      </c>
      <c r="D207" s="1">
        <v>8</v>
      </c>
      <c r="N207" s="1">
        <v>0</v>
      </c>
      <c r="P207" s="1">
        <f t="shared" si="42"/>
        <v>8</v>
      </c>
      <c r="Q207" s="1">
        <f t="shared" si="40"/>
        <v>8</v>
      </c>
    </row>
    <row r="208" spans="1:17" ht="12.75">
      <c r="A208" s="1">
        <f t="shared" si="41"/>
        <v>44</v>
      </c>
      <c r="B208" s="31" t="s">
        <v>125</v>
      </c>
      <c r="D208" s="1">
        <v>0</v>
      </c>
      <c r="H208" s="1">
        <v>0</v>
      </c>
      <c r="K208" s="1">
        <v>8</v>
      </c>
      <c r="P208" s="1">
        <f t="shared" si="42"/>
        <v>8</v>
      </c>
      <c r="Q208" s="1">
        <f t="shared" si="40"/>
        <v>8</v>
      </c>
    </row>
    <row r="209" spans="1:17" ht="12.75">
      <c r="A209" s="1">
        <f t="shared" si="41"/>
        <v>45</v>
      </c>
      <c r="B209" s="32" t="s">
        <v>139</v>
      </c>
      <c r="F209" s="1">
        <v>8</v>
      </c>
      <c r="P209" s="1">
        <f t="shared" si="42"/>
        <v>8</v>
      </c>
      <c r="Q209" s="1">
        <f t="shared" si="40"/>
        <v>8</v>
      </c>
    </row>
    <row r="210" spans="1:17" ht="12.75">
      <c r="A210" s="1">
        <f t="shared" si="41"/>
        <v>46</v>
      </c>
      <c r="B210" s="32" t="s">
        <v>140</v>
      </c>
      <c r="F210" s="1">
        <v>7</v>
      </c>
      <c r="P210" s="1">
        <f t="shared" si="42"/>
        <v>7</v>
      </c>
      <c r="Q210" s="1">
        <f t="shared" si="40"/>
        <v>7</v>
      </c>
    </row>
    <row r="211" spans="1:17" ht="12.75">
      <c r="A211" s="1">
        <f t="shared" si="41"/>
        <v>47</v>
      </c>
      <c r="B211" s="31" t="s">
        <v>122</v>
      </c>
      <c r="D211" s="1">
        <v>6</v>
      </c>
      <c r="H211" s="1">
        <v>0</v>
      </c>
      <c r="P211" s="1">
        <f t="shared" si="42"/>
        <v>6</v>
      </c>
      <c r="Q211" s="1">
        <f t="shared" si="40"/>
        <v>6</v>
      </c>
    </row>
    <row r="212" spans="1:17" ht="12.75">
      <c r="A212" s="1">
        <f t="shared" si="41"/>
        <v>48</v>
      </c>
      <c r="B212" s="32" t="s">
        <v>141</v>
      </c>
      <c r="F212" s="1">
        <v>6</v>
      </c>
      <c r="P212" s="1">
        <f t="shared" si="42"/>
        <v>6</v>
      </c>
      <c r="Q212" s="1">
        <f t="shared" si="40"/>
        <v>6</v>
      </c>
    </row>
    <row r="213" spans="1:17" ht="12.75">
      <c r="A213" s="1">
        <f t="shared" si="41"/>
        <v>49</v>
      </c>
      <c r="B213" s="32" t="s">
        <v>187</v>
      </c>
      <c r="M213" s="1">
        <v>6</v>
      </c>
      <c r="N213" s="1">
        <v>0</v>
      </c>
      <c r="P213" s="1">
        <f t="shared" si="42"/>
        <v>6</v>
      </c>
      <c r="Q213" s="1">
        <f t="shared" si="40"/>
        <v>6</v>
      </c>
    </row>
    <row r="214" spans="1:17" ht="12.75">
      <c r="A214" s="1">
        <f t="shared" si="41"/>
        <v>50</v>
      </c>
      <c r="B214" s="32" t="s">
        <v>204</v>
      </c>
      <c r="N214" s="1">
        <v>6</v>
      </c>
      <c r="P214" s="1">
        <f t="shared" si="42"/>
        <v>6</v>
      </c>
      <c r="Q214" s="1">
        <f t="shared" si="40"/>
        <v>6</v>
      </c>
    </row>
    <row r="215" spans="1:17" ht="12.75">
      <c r="A215" s="1">
        <f t="shared" si="41"/>
        <v>51</v>
      </c>
      <c r="B215" s="32" t="s">
        <v>142</v>
      </c>
      <c r="F215" s="1">
        <v>4</v>
      </c>
      <c r="P215" s="1">
        <f t="shared" si="42"/>
        <v>4</v>
      </c>
      <c r="Q215" s="1">
        <f t="shared" si="40"/>
        <v>4</v>
      </c>
    </row>
    <row r="216" spans="1:17" ht="12.75">
      <c r="A216" s="1">
        <f t="shared" si="41"/>
        <v>52</v>
      </c>
      <c r="B216" s="32" t="s">
        <v>193</v>
      </c>
      <c r="M216" s="1">
        <v>4</v>
      </c>
      <c r="N216" s="1">
        <v>0</v>
      </c>
      <c r="P216" s="1">
        <f t="shared" si="42"/>
        <v>4</v>
      </c>
      <c r="Q216" s="1">
        <f t="shared" si="40"/>
        <v>4</v>
      </c>
    </row>
    <row r="217" spans="1:17" ht="12.75">
      <c r="A217" s="1">
        <f t="shared" si="41"/>
        <v>53</v>
      </c>
      <c r="B217" s="32" t="s">
        <v>143</v>
      </c>
      <c r="F217" s="1">
        <v>3</v>
      </c>
      <c r="P217" s="1">
        <f t="shared" si="42"/>
        <v>3</v>
      </c>
      <c r="Q217" s="1">
        <f t="shared" si="40"/>
        <v>3</v>
      </c>
    </row>
    <row r="218" spans="1:17" ht="12.75">
      <c r="A218" s="1">
        <f t="shared" si="41"/>
        <v>54</v>
      </c>
      <c r="B218" s="32" t="s">
        <v>194</v>
      </c>
      <c r="M218" s="1">
        <v>3</v>
      </c>
      <c r="P218" s="1">
        <f t="shared" si="42"/>
        <v>3</v>
      </c>
      <c r="Q218" s="1">
        <f t="shared" si="40"/>
        <v>3</v>
      </c>
    </row>
    <row r="219" spans="1:17" ht="12.75">
      <c r="A219" s="1">
        <f t="shared" si="41"/>
        <v>55</v>
      </c>
      <c r="B219" s="32" t="s">
        <v>144</v>
      </c>
      <c r="F219" s="1">
        <v>2</v>
      </c>
      <c r="P219" s="1">
        <f t="shared" si="42"/>
        <v>2</v>
      </c>
      <c r="Q219" s="1">
        <f t="shared" si="40"/>
        <v>2</v>
      </c>
    </row>
    <row r="220" spans="1:17" ht="12.75">
      <c r="A220" s="1">
        <f t="shared" si="41"/>
        <v>56</v>
      </c>
      <c r="B220" s="32" t="s">
        <v>145</v>
      </c>
      <c r="F220" s="1">
        <v>1</v>
      </c>
      <c r="P220" s="1">
        <f t="shared" si="42"/>
        <v>1</v>
      </c>
      <c r="Q220" s="1">
        <f t="shared" si="40"/>
        <v>1</v>
      </c>
    </row>
    <row r="221" spans="1:17" ht="12.75">
      <c r="A221" s="1">
        <f t="shared" si="41"/>
        <v>57</v>
      </c>
      <c r="B221" s="32" t="s">
        <v>52</v>
      </c>
      <c r="F221" s="1">
        <v>0</v>
      </c>
      <c r="M221" s="1">
        <v>1</v>
      </c>
      <c r="P221" s="1">
        <f t="shared" si="42"/>
        <v>1</v>
      </c>
      <c r="Q221" s="1">
        <f t="shared" si="40"/>
        <v>1</v>
      </c>
    </row>
    <row r="222" spans="1:17" ht="12.75">
      <c r="A222" s="1">
        <f t="shared" si="41"/>
        <v>58</v>
      </c>
      <c r="B222" s="32" t="s">
        <v>69</v>
      </c>
      <c r="H222" s="1">
        <v>1</v>
      </c>
      <c r="P222" s="1">
        <f t="shared" si="42"/>
        <v>1</v>
      </c>
      <c r="Q222" s="1">
        <f t="shared" si="40"/>
        <v>1</v>
      </c>
    </row>
    <row r="223" spans="1:17" ht="12.75">
      <c r="A223" s="1">
        <f t="shared" si="41"/>
        <v>59</v>
      </c>
      <c r="B223" s="31" t="s">
        <v>124</v>
      </c>
      <c r="D223" s="1">
        <v>0</v>
      </c>
      <c r="F223" s="1">
        <v>0</v>
      </c>
      <c r="N223" s="1">
        <v>0</v>
      </c>
      <c r="P223" s="1">
        <f t="shared" si="42"/>
        <v>0</v>
      </c>
      <c r="Q223" s="1">
        <f aca="true" t="shared" si="43" ref="Q223:Q245">P223</f>
        <v>0</v>
      </c>
    </row>
    <row r="224" spans="1:17" ht="12.75">
      <c r="A224" s="1">
        <f t="shared" si="41"/>
        <v>60</v>
      </c>
      <c r="B224" s="31" t="s">
        <v>76</v>
      </c>
      <c r="D224" s="1">
        <v>0</v>
      </c>
      <c r="P224" s="1">
        <f t="shared" si="42"/>
        <v>0</v>
      </c>
      <c r="Q224" s="1">
        <f t="shared" si="43"/>
        <v>0</v>
      </c>
    </row>
    <row r="225" spans="1:17" ht="12.75">
      <c r="A225" s="1">
        <f t="shared" si="41"/>
        <v>61</v>
      </c>
      <c r="B225" s="32" t="s">
        <v>49</v>
      </c>
      <c r="F225" s="1">
        <v>0</v>
      </c>
      <c r="H225" s="1">
        <v>0</v>
      </c>
      <c r="P225" s="1">
        <f t="shared" si="42"/>
        <v>0</v>
      </c>
      <c r="Q225" s="1">
        <f t="shared" si="43"/>
        <v>0</v>
      </c>
    </row>
    <row r="226" spans="1:17" ht="12.75">
      <c r="A226" s="1">
        <f t="shared" si="41"/>
        <v>62</v>
      </c>
      <c r="B226" s="32" t="s">
        <v>146</v>
      </c>
      <c r="F226" s="1">
        <v>0</v>
      </c>
      <c r="P226" s="1">
        <f t="shared" si="42"/>
        <v>0</v>
      </c>
      <c r="Q226" s="1">
        <f t="shared" si="43"/>
        <v>0</v>
      </c>
    </row>
    <row r="227" spans="1:17" ht="12.75">
      <c r="A227" s="1">
        <f t="shared" si="41"/>
        <v>63</v>
      </c>
      <c r="B227" s="32" t="s">
        <v>147</v>
      </c>
      <c r="F227" s="1">
        <v>0</v>
      </c>
      <c r="P227" s="1">
        <f t="shared" si="42"/>
        <v>0</v>
      </c>
      <c r="Q227" s="1">
        <f t="shared" si="43"/>
        <v>0</v>
      </c>
    </row>
    <row r="228" spans="1:17" ht="12.75">
      <c r="A228" s="1">
        <f t="shared" si="41"/>
        <v>64</v>
      </c>
      <c r="B228" s="32" t="s">
        <v>148</v>
      </c>
      <c r="F228" s="1">
        <v>0</v>
      </c>
      <c r="P228" s="1">
        <f t="shared" si="42"/>
        <v>0</v>
      </c>
      <c r="Q228" s="1">
        <f t="shared" si="43"/>
        <v>0</v>
      </c>
    </row>
    <row r="229" spans="1:17" ht="12.75">
      <c r="A229" s="1">
        <f t="shared" si="41"/>
        <v>65</v>
      </c>
      <c r="B229" s="32" t="s">
        <v>149</v>
      </c>
      <c r="F229" s="1">
        <v>0</v>
      </c>
      <c r="P229" s="1">
        <f aca="true" t="shared" si="44" ref="P229:P245">SUM(C229:O229)</f>
        <v>0</v>
      </c>
      <c r="Q229" s="1">
        <f t="shared" si="43"/>
        <v>0</v>
      </c>
    </row>
    <row r="230" spans="1:17" ht="12.75">
      <c r="A230" s="1">
        <f t="shared" si="41"/>
        <v>66</v>
      </c>
      <c r="B230" s="32" t="s">
        <v>150</v>
      </c>
      <c r="F230" s="1">
        <v>0</v>
      </c>
      <c r="P230" s="1">
        <f t="shared" si="44"/>
        <v>0</v>
      </c>
      <c r="Q230" s="1">
        <f t="shared" si="43"/>
        <v>0</v>
      </c>
    </row>
    <row r="231" spans="1:17" ht="12.75">
      <c r="A231" s="1">
        <f t="shared" si="41"/>
        <v>67</v>
      </c>
      <c r="B231" s="32" t="s">
        <v>151</v>
      </c>
      <c r="F231" s="1">
        <v>0</v>
      </c>
      <c r="P231" s="1">
        <f t="shared" si="44"/>
        <v>0</v>
      </c>
      <c r="Q231" s="1">
        <f t="shared" si="43"/>
        <v>0</v>
      </c>
    </row>
    <row r="232" spans="1:17" ht="12.75">
      <c r="A232" s="1">
        <f t="shared" si="41"/>
        <v>68</v>
      </c>
      <c r="B232" s="32" t="s">
        <v>152</v>
      </c>
      <c r="F232" s="1">
        <v>0</v>
      </c>
      <c r="P232" s="1">
        <f t="shared" si="44"/>
        <v>0</v>
      </c>
      <c r="Q232" s="1">
        <f t="shared" si="43"/>
        <v>0</v>
      </c>
    </row>
    <row r="233" spans="1:17" ht="12.75">
      <c r="A233" s="1">
        <f t="shared" si="41"/>
        <v>69</v>
      </c>
      <c r="B233" s="32" t="s">
        <v>91</v>
      </c>
      <c r="F233" s="1">
        <v>0</v>
      </c>
      <c r="P233" s="1">
        <f t="shared" si="44"/>
        <v>0</v>
      </c>
      <c r="Q233" s="1">
        <f t="shared" si="43"/>
        <v>0</v>
      </c>
    </row>
    <row r="234" spans="1:17" ht="12.75">
      <c r="A234" s="1">
        <f t="shared" si="41"/>
        <v>70</v>
      </c>
      <c r="B234" s="32" t="s">
        <v>153</v>
      </c>
      <c r="F234" s="1">
        <v>0</v>
      </c>
      <c r="P234" s="1">
        <f t="shared" si="44"/>
        <v>0</v>
      </c>
      <c r="Q234" s="1">
        <f t="shared" si="43"/>
        <v>0</v>
      </c>
    </row>
    <row r="235" spans="1:17" ht="12.75">
      <c r="A235" s="1">
        <f t="shared" si="41"/>
        <v>71</v>
      </c>
      <c r="B235" s="32" t="s">
        <v>95</v>
      </c>
      <c r="F235" s="1">
        <v>0</v>
      </c>
      <c r="P235" s="1">
        <f t="shared" si="44"/>
        <v>0</v>
      </c>
      <c r="Q235" s="1">
        <f t="shared" si="43"/>
        <v>0</v>
      </c>
    </row>
    <row r="236" spans="1:17" ht="12.75">
      <c r="A236" s="1">
        <f t="shared" si="41"/>
        <v>72</v>
      </c>
      <c r="B236" s="32" t="s">
        <v>154</v>
      </c>
      <c r="F236" s="1">
        <v>0</v>
      </c>
      <c r="P236" s="1">
        <f t="shared" si="44"/>
        <v>0</v>
      </c>
      <c r="Q236" s="1">
        <f t="shared" si="43"/>
        <v>0</v>
      </c>
    </row>
    <row r="237" spans="1:17" ht="12.75">
      <c r="A237" s="1">
        <f t="shared" si="41"/>
        <v>73</v>
      </c>
      <c r="B237" s="32" t="s">
        <v>155</v>
      </c>
      <c r="F237" s="1">
        <v>0</v>
      </c>
      <c r="P237" s="1">
        <f t="shared" si="44"/>
        <v>0</v>
      </c>
      <c r="Q237" s="1">
        <f t="shared" si="43"/>
        <v>0</v>
      </c>
    </row>
    <row r="238" spans="1:17" ht="12.75">
      <c r="A238" s="1">
        <f t="shared" si="41"/>
        <v>74</v>
      </c>
      <c r="B238" s="32" t="s">
        <v>156</v>
      </c>
      <c r="F238" s="1">
        <v>0</v>
      </c>
      <c r="P238" s="1">
        <f t="shared" si="44"/>
        <v>0</v>
      </c>
      <c r="Q238" s="1">
        <f t="shared" si="43"/>
        <v>0</v>
      </c>
    </row>
    <row r="239" spans="1:17" ht="12.75">
      <c r="A239" s="1">
        <f t="shared" si="41"/>
        <v>75</v>
      </c>
      <c r="B239" s="32" t="s">
        <v>169</v>
      </c>
      <c r="H239" s="1">
        <v>0</v>
      </c>
      <c r="P239" s="1">
        <f t="shared" si="44"/>
        <v>0</v>
      </c>
      <c r="Q239" s="1">
        <f t="shared" si="43"/>
        <v>0</v>
      </c>
    </row>
    <row r="240" spans="1:17" ht="12.75">
      <c r="A240" s="1">
        <f t="shared" si="41"/>
        <v>76</v>
      </c>
      <c r="B240" s="32" t="s">
        <v>182</v>
      </c>
      <c r="K240" s="1">
        <v>0</v>
      </c>
      <c r="P240" s="1">
        <f t="shared" si="44"/>
        <v>0</v>
      </c>
      <c r="Q240" s="1">
        <f t="shared" si="43"/>
        <v>0</v>
      </c>
    </row>
    <row r="241" spans="1:17" ht="12.75">
      <c r="A241" s="1">
        <f t="shared" si="41"/>
        <v>77</v>
      </c>
      <c r="B241" s="32" t="s">
        <v>176</v>
      </c>
      <c r="M241" s="1">
        <v>0</v>
      </c>
      <c r="P241" s="1">
        <f t="shared" si="44"/>
        <v>0</v>
      </c>
      <c r="Q241" s="1">
        <f t="shared" si="43"/>
        <v>0</v>
      </c>
    </row>
    <row r="242" spans="1:17" ht="12.75">
      <c r="A242" s="1">
        <f t="shared" si="41"/>
        <v>78</v>
      </c>
      <c r="B242" s="32" t="s">
        <v>178</v>
      </c>
      <c r="M242" s="1">
        <v>0</v>
      </c>
      <c r="P242" s="1">
        <f t="shared" si="44"/>
        <v>0</v>
      </c>
      <c r="Q242" s="1">
        <f t="shared" si="43"/>
        <v>0</v>
      </c>
    </row>
    <row r="243" spans="1:17" ht="12.75">
      <c r="A243" s="1">
        <f t="shared" si="41"/>
        <v>79</v>
      </c>
      <c r="B243" s="32" t="s">
        <v>195</v>
      </c>
      <c r="M243" s="1">
        <v>0</v>
      </c>
      <c r="P243" s="1">
        <f t="shared" si="44"/>
        <v>0</v>
      </c>
      <c r="Q243" s="1">
        <f t="shared" si="43"/>
        <v>0</v>
      </c>
    </row>
    <row r="244" spans="1:17" ht="12.75">
      <c r="A244" s="1">
        <f t="shared" si="41"/>
        <v>80</v>
      </c>
      <c r="B244" s="32" t="s">
        <v>100</v>
      </c>
      <c r="N244" s="1">
        <v>0</v>
      </c>
      <c r="P244" s="1">
        <f t="shared" si="44"/>
        <v>0</v>
      </c>
      <c r="Q244" s="1">
        <f t="shared" si="43"/>
        <v>0</v>
      </c>
    </row>
    <row r="245" spans="1:17" ht="12.75">
      <c r="A245" s="1">
        <f t="shared" si="41"/>
        <v>81</v>
      </c>
      <c r="B245" s="32" t="s">
        <v>206</v>
      </c>
      <c r="N245" s="1">
        <v>0</v>
      </c>
      <c r="P245" s="1">
        <f t="shared" si="44"/>
        <v>0</v>
      </c>
      <c r="Q245" s="1">
        <f t="shared" si="43"/>
        <v>0</v>
      </c>
    </row>
    <row r="246" spans="1:17" ht="12.75" hidden="1">
      <c r="A246" s="1">
        <f t="shared" si="41"/>
        <v>82</v>
      </c>
      <c r="B246" s="31"/>
      <c r="P246" s="1">
        <f aca="true" t="shared" si="45" ref="P246:P257">SUM(C246:O246)</f>
        <v>0</v>
      </c>
      <c r="Q246" s="1">
        <f aca="true" t="shared" si="46" ref="Q246:Q257">P246</f>
        <v>0</v>
      </c>
    </row>
    <row r="247" spans="1:17" ht="12.75" hidden="1">
      <c r="A247" s="1">
        <f t="shared" si="41"/>
        <v>83</v>
      </c>
      <c r="P247" s="1">
        <f t="shared" si="45"/>
        <v>0</v>
      </c>
      <c r="Q247" s="1">
        <f t="shared" si="46"/>
        <v>0</v>
      </c>
    </row>
    <row r="248" spans="1:17" ht="12.75" hidden="1">
      <c r="A248" s="1">
        <f t="shared" si="41"/>
        <v>84</v>
      </c>
      <c r="B248" s="31"/>
      <c r="P248" s="1">
        <f t="shared" si="45"/>
        <v>0</v>
      </c>
      <c r="Q248" s="1">
        <f t="shared" si="46"/>
        <v>0</v>
      </c>
    </row>
    <row r="249" spans="1:17" ht="12.75" hidden="1">
      <c r="A249" s="1">
        <f t="shared" si="41"/>
        <v>85</v>
      </c>
      <c r="B249" s="31"/>
      <c r="P249" s="1">
        <f t="shared" si="45"/>
        <v>0</v>
      </c>
      <c r="Q249" s="1">
        <f t="shared" si="46"/>
        <v>0</v>
      </c>
    </row>
    <row r="250" spans="1:17" ht="12.75" hidden="1">
      <c r="A250" s="1">
        <f t="shared" si="41"/>
        <v>86</v>
      </c>
      <c r="B250" s="31"/>
      <c r="P250" s="1">
        <f t="shared" si="45"/>
        <v>0</v>
      </c>
      <c r="Q250" s="1">
        <f t="shared" si="46"/>
        <v>0</v>
      </c>
    </row>
    <row r="251" spans="1:17" ht="12.75" hidden="1">
      <c r="A251" s="1">
        <f t="shared" si="41"/>
        <v>87</v>
      </c>
      <c r="B251" s="31"/>
      <c r="P251" s="1">
        <f t="shared" si="45"/>
        <v>0</v>
      </c>
      <c r="Q251" s="1">
        <f t="shared" si="46"/>
        <v>0</v>
      </c>
    </row>
    <row r="252" spans="1:17" ht="12.75" hidden="1">
      <c r="A252" s="1">
        <f t="shared" si="41"/>
        <v>88</v>
      </c>
      <c r="B252" s="31"/>
      <c r="P252" s="1">
        <f t="shared" si="45"/>
        <v>0</v>
      </c>
      <c r="Q252" s="1">
        <f t="shared" si="46"/>
        <v>0</v>
      </c>
    </row>
    <row r="253" spans="1:17" ht="12.75" hidden="1">
      <c r="A253" s="1">
        <f t="shared" si="41"/>
        <v>89</v>
      </c>
      <c r="B253" s="31"/>
      <c r="P253" s="1">
        <f t="shared" si="45"/>
        <v>0</v>
      </c>
      <c r="Q253" s="1">
        <f t="shared" si="46"/>
        <v>0</v>
      </c>
    </row>
    <row r="254" spans="1:17" ht="12.75" hidden="1">
      <c r="A254" s="1">
        <f t="shared" si="41"/>
        <v>90</v>
      </c>
      <c r="B254" s="31"/>
      <c r="P254" s="1">
        <f t="shared" si="45"/>
        <v>0</v>
      </c>
      <c r="Q254" s="1">
        <f t="shared" si="46"/>
        <v>0</v>
      </c>
    </row>
    <row r="255" spans="1:17" ht="12.75" hidden="1">
      <c r="A255" s="1">
        <f>A254+1</f>
        <v>91</v>
      </c>
      <c r="B255" s="31"/>
      <c r="P255" s="1">
        <f t="shared" si="45"/>
        <v>0</v>
      </c>
      <c r="Q255" s="1">
        <f t="shared" si="46"/>
        <v>0</v>
      </c>
    </row>
    <row r="256" spans="1:17" ht="12.75" hidden="1">
      <c r="A256" s="1">
        <f aca="true" t="shared" si="47" ref="A256:A266">A255+1</f>
        <v>92</v>
      </c>
      <c r="B256" s="31"/>
      <c r="P256" s="1">
        <f t="shared" si="45"/>
        <v>0</v>
      </c>
      <c r="Q256" s="1">
        <f t="shared" si="46"/>
        <v>0</v>
      </c>
    </row>
    <row r="257" spans="1:17" ht="12.75" hidden="1">
      <c r="A257" s="1">
        <f t="shared" si="47"/>
        <v>93</v>
      </c>
      <c r="B257" s="31"/>
      <c r="P257" s="1">
        <f t="shared" si="45"/>
        <v>0</v>
      </c>
      <c r="Q257" s="1">
        <f t="shared" si="46"/>
        <v>0</v>
      </c>
    </row>
    <row r="258" spans="1:17" ht="12.75" hidden="1">
      <c r="A258" s="1">
        <f t="shared" si="47"/>
        <v>94</v>
      </c>
      <c r="B258" s="31"/>
      <c r="P258" s="1">
        <f aca="true" t="shared" si="48" ref="P258:P266">SUM(C258:O258)</f>
        <v>0</v>
      </c>
      <c r="Q258" s="1">
        <f aca="true" t="shared" si="49" ref="Q258:Q266">P258</f>
        <v>0</v>
      </c>
    </row>
    <row r="259" spans="1:17" ht="12.75" hidden="1">
      <c r="A259" s="1">
        <f t="shared" si="47"/>
        <v>95</v>
      </c>
      <c r="B259" s="31"/>
      <c r="P259" s="1">
        <f t="shared" si="48"/>
        <v>0</v>
      </c>
      <c r="Q259" s="1">
        <f t="shared" si="49"/>
        <v>0</v>
      </c>
    </row>
    <row r="260" spans="1:17" ht="12.75" hidden="1">
      <c r="A260" s="1">
        <f t="shared" si="47"/>
        <v>96</v>
      </c>
      <c r="B260" s="31"/>
      <c r="P260" s="1">
        <f t="shared" si="48"/>
        <v>0</v>
      </c>
      <c r="Q260" s="1">
        <f t="shared" si="49"/>
        <v>0</v>
      </c>
    </row>
    <row r="261" spans="1:17" ht="12.75" hidden="1">
      <c r="A261" s="1">
        <f t="shared" si="47"/>
        <v>97</v>
      </c>
      <c r="B261" s="31"/>
      <c r="P261" s="1">
        <f t="shared" si="48"/>
        <v>0</v>
      </c>
      <c r="Q261" s="1">
        <f t="shared" si="49"/>
        <v>0</v>
      </c>
    </row>
    <row r="262" spans="1:17" ht="12.75" hidden="1">
      <c r="A262" s="1">
        <f t="shared" si="47"/>
        <v>98</v>
      </c>
      <c r="B262" s="31"/>
      <c r="P262" s="1">
        <f t="shared" si="48"/>
        <v>0</v>
      </c>
      <c r="Q262" s="1">
        <f t="shared" si="49"/>
        <v>0</v>
      </c>
    </row>
    <row r="263" spans="1:17" ht="12.75" hidden="1">
      <c r="A263" s="1">
        <f t="shared" si="47"/>
        <v>99</v>
      </c>
      <c r="B263" s="31"/>
      <c r="P263" s="1">
        <f t="shared" si="48"/>
        <v>0</v>
      </c>
      <c r="Q263" s="1">
        <f t="shared" si="49"/>
        <v>0</v>
      </c>
    </row>
    <row r="264" spans="1:17" ht="12.75" hidden="1">
      <c r="A264" s="1">
        <f t="shared" si="47"/>
        <v>100</v>
      </c>
      <c r="B264" s="31"/>
      <c r="P264" s="1">
        <f t="shared" si="48"/>
        <v>0</v>
      </c>
      <c r="Q264" s="1">
        <f t="shared" si="49"/>
        <v>0</v>
      </c>
    </row>
    <row r="265" spans="1:17" ht="12.75" hidden="1">
      <c r="A265" s="1">
        <f t="shared" si="47"/>
        <v>101</v>
      </c>
      <c r="B265" s="31"/>
      <c r="P265" s="1">
        <f t="shared" si="48"/>
        <v>0</v>
      </c>
      <c r="Q265" s="1">
        <f t="shared" si="49"/>
        <v>0</v>
      </c>
    </row>
    <row r="266" spans="1:17" ht="12.75" hidden="1">
      <c r="A266" s="1">
        <f t="shared" si="47"/>
        <v>102</v>
      </c>
      <c r="B266" s="31"/>
      <c r="P266" s="1">
        <f t="shared" si="48"/>
        <v>0</v>
      </c>
      <c r="Q266" s="1">
        <f t="shared" si="49"/>
        <v>0</v>
      </c>
    </row>
    <row r="268" spans="1:17" ht="12.75">
      <c r="A268"/>
      <c r="B268" t="s">
        <v>64</v>
      </c>
      <c r="C268" s="1">
        <f aca="true" t="shared" si="50" ref="C268:O268">COUNTA(C164:C267)</f>
        <v>0</v>
      </c>
      <c r="D268" s="1">
        <f t="shared" si="50"/>
        <v>24</v>
      </c>
      <c r="E268" s="1">
        <f t="shared" si="50"/>
        <v>0</v>
      </c>
      <c r="F268" s="1">
        <f t="shared" si="50"/>
        <v>37</v>
      </c>
      <c r="G268" s="1">
        <f t="shared" si="50"/>
        <v>0</v>
      </c>
      <c r="H268" s="1">
        <f t="shared" si="50"/>
        <v>25</v>
      </c>
      <c r="I268" s="1">
        <f t="shared" si="50"/>
        <v>0</v>
      </c>
      <c r="J268" s="1">
        <f t="shared" si="50"/>
        <v>0</v>
      </c>
      <c r="K268" s="1">
        <f t="shared" si="50"/>
        <v>14</v>
      </c>
      <c r="L268" s="1">
        <f t="shared" si="50"/>
        <v>0</v>
      </c>
      <c r="M268" s="1">
        <f t="shared" si="50"/>
        <v>23</v>
      </c>
      <c r="N268" s="1">
        <f t="shared" si="50"/>
        <v>31</v>
      </c>
      <c r="O268" s="1">
        <f t="shared" si="50"/>
        <v>0</v>
      </c>
      <c r="P268" s="1">
        <f>SUM(C268:O268)</f>
        <v>154</v>
      </c>
      <c r="Q268"/>
    </row>
  </sheetData>
  <sheetProtection/>
  <mergeCells count="10">
    <mergeCell ref="P160:Q160"/>
    <mergeCell ref="P161:Q161"/>
    <mergeCell ref="P112:Q112"/>
    <mergeCell ref="P113:Q113"/>
    <mergeCell ref="P2:Q2"/>
    <mergeCell ref="P3:Q3"/>
    <mergeCell ref="P76:Q76"/>
    <mergeCell ref="P77:Q77"/>
    <mergeCell ref="P45:Q45"/>
    <mergeCell ref="P46:Q46"/>
  </mergeCells>
  <printOptions/>
  <pageMargins left="0.75" right="0.75" top="1" bottom="1" header="0.5" footer="0.5"/>
  <pageSetup horizontalDpi="300" verticalDpi="300" orientation="landscape" paperSize="9" scale="95" r:id="rId1"/>
  <rowBreaks count="4" manualBreakCount="4">
    <brk id="44" max="255" man="1"/>
    <brk id="75" max="255" man="1"/>
    <brk id="111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20</v>
      </c>
    </row>
    <row r="2" ht="12.75">
      <c r="A2">
        <f>A1-1</f>
        <v>19</v>
      </c>
    </row>
    <row r="3" ht="12.75">
      <c r="A3">
        <f aca="true" t="shared" si="0" ref="A3:A20">A2-1</f>
        <v>18</v>
      </c>
    </row>
    <row r="4" ht="12.75">
      <c r="A4">
        <f t="shared" si="0"/>
        <v>17</v>
      </c>
    </row>
    <row r="5" ht="12.75">
      <c r="A5">
        <f t="shared" si="0"/>
        <v>16</v>
      </c>
    </row>
    <row r="6" ht="12.75">
      <c r="A6">
        <f t="shared" si="0"/>
        <v>15</v>
      </c>
    </row>
    <row r="7" ht="12.75">
      <c r="A7">
        <f t="shared" si="0"/>
        <v>14</v>
      </c>
    </row>
    <row r="8" ht="12.75">
      <c r="A8">
        <f t="shared" si="0"/>
        <v>13</v>
      </c>
    </row>
    <row r="9" ht="12.75">
      <c r="A9">
        <f t="shared" si="0"/>
        <v>12</v>
      </c>
    </row>
    <row r="10" ht="12.75">
      <c r="A10">
        <f t="shared" si="0"/>
        <v>11</v>
      </c>
    </row>
    <row r="11" ht="12.75">
      <c r="A11">
        <f t="shared" si="0"/>
        <v>10</v>
      </c>
    </row>
    <row r="12" ht="12.75">
      <c r="A12">
        <f t="shared" si="0"/>
        <v>9</v>
      </c>
    </row>
    <row r="13" ht="12.75">
      <c r="A13">
        <f t="shared" si="0"/>
        <v>8</v>
      </c>
    </row>
    <row r="14" ht="12.75">
      <c r="A14">
        <f t="shared" si="0"/>
        <v>7</v>
      </c>
    </row>
    <row r="15" ht="12.75">
      <c r="A15">
        <f t="shared" si="0"/>
        <v>6</v>
      </c>
    </row>
    <row r="16" ht="12.75">
      <c r="A16">
        <f t="shared" si="0"/>
        <v>5</v>
      </c>
    </row>
    <row r="17" ht="12.75">
      <c r="A17">
        <f t="shared" si="0"/>
        <v>4</v>
      </c>
    </row>
    <row r="18" ht="12.75">
      <c r="A18">
        <f t="shared" si="0"/>
        <v>3</v>
      </c>
    </row>
    <row r="19" ht="12.75">
      <c r="A19">
        <f t="shared" si="0"/>
        <v>2</v>
      </c>
    </row>
    <row r="20" ht="12.75">
      <c r="A20">
        <f t="shared" si="0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Briggs</cp:lastModifiedBy>
  <cp:lastPrinted>2018-04-08T20:35:43Z</cp:lastPrinted>
  <dcterms:created xsi:type="dcterms:W3CDTF">2012-10-15T19:03:25Z</dcterms:created>
  <dcterms:modified xsi:type="dcterms:W3CDTF">2020-01-20T20:36:58Z</dcterms:modified>
  <cp:category/>
  <cp:version/>
  <cp:contentType/>
  <cp:contentStatus/>
</cp:coreProperties>
</file>