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O.A.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<sst xmlns="http://schemas.openxmlformats.org/spreadsheetml/2006/main" count="148" uniqueCount="50">
  <si>
    <t>No</t>
  </si>
  <si>
    <t>Sub</t>
  </si>
  <si>
    <t>Total</t>
  </si>
  <si>
    <t>Name</t>
  </si>
  <si>
    <t>Class</t>
  </si>
  <si>
    <t>Patricia Denning</t>
  </si>
  <si>
    <t>Piers MacFheorais</t>
  </si>
  <si>
    <t>Place</t>
  </si>
  <si>
    <t>Test</t>
  </si>
  <si>
    <t>Stefan Walsh</t>
  </si>
  <si>
    <t>Christopher Byrne</t>
  </si>
  <si>
    <t>Damien Phillips</t>
  </si>
  <si>
    <t>N</t>
  </si>
  <si>
    <t>B</t>
  </si>
  <si>
    <t>E</t>
  </si>
  <si>
    <t>Mark Nugent</t>
  </si>
  <si>
    <t>Alan Coyle</t>
  </si>
  <si>
    <t>Ger Lawlor</t>
  </si>
  <si>
    <t>Rory Power</t>
  </si>
  <si>
    <t>TDC MONDELLO AUTOTEST 30 AUGUST 2009</t>
  </si>
  <si>
    <t>Guy Foster</t>
  </si>
  <si>
    <t>Mark Doran</t>
  </si>
  <si>
    <t>Glenn Kilty</t>
  </si>
  <si>
    <t>Anthony Freeney</t>
  </si>
  <si>
    <t>Aidan Freeney</t>
  </si>
  <si>
    <t>Phillip O'Reilly</t>
  </si>
  <si>
    <t>Andrew O'Donohoe</t>
  </si>
  <si>
    <t>Malcolm Clarke</t>
  </si>
  <si>
    <t>Robby Brunkard</t>
  </si>
  <si>
    <t>Damien Doran</t>
  </si>
  <si>
    <t>1 O/A</t>
  </si>
  <si>
    <t>1 cl 14</t>
  </si>
  <si>
    <t>2 cl 14</t>
  </si>
  <si>
    <t>Free Entry</t>
  </si>
  <si>
    <t>€ 20 Voucher</t>
  </si>
  <si>
    <t>€ 10 Voucher</t>
  </si>
  <si>
    <t>1 ex</t>
  </si>
  <si>
    <t>1 cl 1</t>
  </si>
  <si>
    <t>1 cl 5</t>
  </si>
  <si>
    <t>1 cl 3</t>
  </si>
  <si>
    <t>H/Cap</t>
  </si>
  <si>
    <t>1 cl 8</t>
  </si>
  <si>
    <t>1 cl 6</t>
  </si>
  <si>
    <t xml:space="preserve"> </t>
  </si>
  <si>
    <t>1 cl 9</t>
  </si>
  <si>
    <t>2 cl 10</t>
  </si>
  <si>
    <t>1 Novice</t>
  </si>
  <si>
    <t>Can Oil 15</t>
  </si>
  <si>
    <t>Can Oil 10</t>
  </si>
  <si>
    <t>1st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</si>
</sst>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8.8515625" style="0" bestFit="1" customWidth="1"/>
    <col min="3" max="3" width="5.7109375" style="12" bestFit="1" customWidth="1"/>
    <col min="4" max="4" width="2.28125" style="12" bestFit="1" customWidth="1"/>
    <col min="5" max="5" width="4.57421875" style="18" customWidth="1"/>
    <col min="6" max="6" width="3.421875" style="13" bestFit="1" customWidth="1"/>
    <col min="7" max="7" width="4.57421875" style="18" customWidth="1"/>
    <col min="8" max="8" width="3.57421875" style="18" bestFit="1" customWidth="1"/>
    <col min="9" max="9" width="5.57421875" style="18" bestFit="1" customWidth="1"/>
    <col min="10" max="10" width="2.57421875" style="18" customWidth="1"/>
    <col min="11" max="11" width="4.57421875" style="18" customWidth="1"/>
    <col min="12" max="12" width="3.421875" style="18" bestFit="1" customWidth="1"/>
    <col min="13" max="13" width="6.57421875" style="18" bestFit="1" customWidth="1"/>
    <col min="14" max="14" width="5.28125" style="18" customWidth="1"/>
    <col min="15" max="15" width="3.00390625" style="18" bestFit="1" customWidth="1"/>
    <col min="16" max="16" width="4.57421875" style="18" customWidth="1"/>
    <col min="17" max="17" width="2.28125" style="18" bestFit="1" customWidth="1"/>
    <col min="18" max="18" width="5.57421875" style="18" bestFit="1" customWidth="1"/>
    <col min="19" max="19" width="3.57421875" style="18" bestFit="1" customWidth="1"/>
    <col min="20" max="20" width="4.57421875" style="18" customWidth="1"/>
    <col min="21" max="21" width="3.421875" style="18" bestFit="1" customWidth="1"/>
    <col min="22" max="22" width="7.28125" style="18" customWidth="1"/>
    <col min="23" max="23" width="5.28125" style="18" customWidth="1"/>
    <col min="24" max="24" width="3.57421875" style="18" bestFit="1" customWidth="1"/>
    <col min="25" max="25" width="5.28125" style="18" customWidth="1"/>
    <col min="26" max="26" width="4.57421875" style="18" bestFit="1" customWidth="1"/>
    <col min="27" max="27" width="6.57421875" style="18" bestFit="1" customWidth="1"/>
    <col min="28" max="28" width="3.57421875" style="18" customWidth="1"/>
    <col min="29" max="29" width="3.421875" style="18" bestFit="1" customWidth="1"/>
    <col min="30" max="30" width="3.57421875" style="18" customWidth="1"/>
    <col min="31" max="31" width="3.57421875" style="18" bestFit="1" customWidth="1"/>
    <col min="32" max="32" width="6.57421875" style="18" customWidth="1"/>
    <col min="33" max="33" width="7.57421875" style="2" bestFit="1" customWidth="1"/>
    <col min="34" max="34" width="6.140625" style="2" bestFit="1" customWidth="1"/>
  </cols>
  <sheetData>
    <row r="1" spans="1:32" ht="12.75">
      <c r="A1" s="1" t="s">
        <v>19</v>
      </c>
      <c r="B1" s="1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ht="12.75">
      <c r="A2" s="1" t="s">
        <v>0</v>
      </c>
      <c r="B2" s="1" t="s">
        <v>3</v>
      </c>
      <c r="C2" s="12" t="s">
        <v>4</v>
      </c>
      <c r="E2" s="14" t="s">
        <v>8</v>
      </c>
      <c r="F2" s="12"/>
      <c r="G2" s="14" t="s">
        <v>8</v>
      </c>
      <c r="H2" s="14"/>
      <c r="I2" s="14" t="s">
        <v>8</v>
      </c>
      <c r="J2" s="14"/>
      <c r="K2" s="14" t="s">
        <v>8</v>
      </c>
      <c r="L2" s="14"/>
      <c r="M2" s="14" t="s">
        <v>1</v>
      </c>
      <c r="N2" s="14" t="s">
        <v>8</v>
      </c>
      <c r="O2" s="14"/>
      <c r="P2" s="14" t="s">
        <v>8</v>
      </c>
      <c r="Q2" s="14"/>
      <c r="R2" s="14" t="s">
        <v>8</v>
      </c>
      <c r="S2" s="14"/>
      <c r="T2" s="14" t="s">
        <v>8</v>
      </c>
      <c r="U2" s="14"/>
      <c r="V2" s="14" t="s">
        <v>1</v>
      </c>
      <c r="W2" s="14" t="s">
        <v>8</v>
      </c>
      <c r="X2" s="14"/>
      <c r="Y2" s="14" t="s">
        <v>8</v>
      </c>
      <c r="Z2" s="14"/>
      <c r="AA2" s="14" t="s">
        <v>1</v>
      </c>
      <c r="AB2" s="14" t="s">
        <v>8</v>
      </c>
      <c r="AC2" s="14"/>
      <c r="AD2" s="14" t="s">
        <v>8</v>
      </c>
      <c r="AE2" s="14"/>
      <c r="AF2" s="14" t="s">
        <v>2</v>
      </c>
      <c r="AG2" s="3" t="s">
        <v>7</v>
      </c>
      <c r="AH2" s="3" t="s">
        <v>7</v>
      </c>
    </row>
    <row r="3" spans="1:34" ht="12.75">
      <c r="A3" s="5"/>
      <c r="B3" s="5"/>
      <c r="C3" s="15"/>
      <c r="D3" s="15"/>
      <c r="E3" s="15">
        <v>1</v>
      </c>
      <c r="F3" s="15"/>
      <c r="G3" s="15">
        <v>2</v>
      </c>
      <c r="H3" s="15"/>
      <c r="I3" s="15">
        <v>3</v>
      </c>
      <c r="J3" s="15"/>
      <c r="K3" s="15">
        <v>4</v>
      </c>
      <c r="L3" s="15"/>
      <c r="M3" s="15"/>
      <c r="N3" s="15">
        <v>5</v>
      </c>
      <c r="O3" s="15"/>
      <c r="P3" s="15">
        <v>6</v>
      </c>
      <c r="Q3" s="15"/>
      <c r="R3" s="15">
        <v>7</v>
      </c>
      <c r="S3" s="15"/>
      <c r="T3" s="15">
        <v>8</v>
      </c>
      <c r="U3" s="15"/>
      <c r="V3" s="15"/>
      <c r="W3" s="15">
        <v>9</v>
      </c>
      <c r="X3" s="15"/>
      <c r="Y3" s="15">
        <v>10</v>
      </c>
      <c r="Z3" s="15"/>
      <c r="AA3" s="15"/>
      <c r="AB3" s="15">
        <v>11</v>
      </c>
      <c r="AC3" s="15"/>
      <c r="AD3" s="15">
        <v>12</v>
      </c>
      <c r="AE3" s="15"/>
      <c r="AF3" s="15"/>
      <c r="AG3" s="5"/>
      <c r="AH3" s="5"/>
    </row>
    <row r="4" spans="1:33" ht="12.75">
      <c r="A4" s="2">
        <v>26</v>
      </c>
      <c r="B4" s="7" t="s">
        <v>16</v>
      </c>
      <c r="C4" s="12">
        <v>2</v>
      </c>
      <c r="D4" s="12" t="s">
        <v>14</v>
      </c>
      <c r="E4" s="4">
        <v>37.2</v>
      </c>
      <c r="G4" s="4">
        <v>34.7</v>
      </c>
      <c r="H4" s="4"/>
      <c r="I4" s="4">
        <v>37.9</v>
      </c>
      <c r="J4" s="4"/>
      <c r="K4" s="4">
        <v>35.3</v>
      </c>
      <c r="L4" s="4"/>
      <c r="M4" s="4">
        <f aca="true" t="shared" si="0" ref="M4:M22">SUM(E4+G4+I4+K4)</f>
        <v>145.10000000000002</v>
      </c>
      <c r="N4" s="4">
        <v>37.1</v>
      </c>
      <c r="O4" s="13"/>
      <c r="P4" s="4">
        <v>35</v>
      </c>
      <c r="Q4" s="4"/>
      <c r="R4" s="4">
        <v>36.7</v>
      </c>
      <c r="S4" s="4"/>
      <c r="T4" s="4">
        <v>34.8</v>
      </c>
      <c r="U4" s="4"/>
      <c r="V4" s="4">
        <f aca="true" t="shared" si="1" ref="V4:V22">SUM(M4+N4+P4+R4+T4)</f>
        <v>288.70000000000005</v>
      </c>
      <c r="W4" s="4">
        <v>68.4</v>
      </c>
      <c r="X4" s="4"/>
      <c r="Y4" s="4">
        <v>66.4</v>
      </c>
      <c r="Z4" s="4"/>
      <c r="AA4" s="4">
        <f aca="true" t="shared" si="2" ref="AA4:AA22">SUM(V4+W4+Y4)</f>
        <v>423.5</v>
      </c>
      <c r="AB4" s="4">
        <v>0</v>
      </c>
      <c r="AC4" s="4"/>
      <c r="AD4" s="4">
        <v>0</v>
      </c>
      <c r="AE4" s="4"/>
      <c r="AF4" s="4">
        <f aca="true" t="shared" si="3" ref="AF4:AF22">SUM(AA4+AB4+AD4)</f>
        <v>423.5</v>
      </c>
      <c r="AG4" s="2" t="s">
        <v>49</v>
      </c>
    </row>
    <row r="5" spans="1:33" ht="12.75">
      <c r="A5" s="8">
        <v>53</v>
      </c>
      <c r="B5" s="7" t="s">
        <v>21</v>
      </c>
      <c r="C5" s="12">
        <v>5</v>
      </c>
      <c r="D5" s="12" t="s">
        <v>14</v>
      </c>
      <c r="E5" s="4">
        <v>38.1</v>
      </c>
      <c r="G5" s="4">
        <v>37.1</v>
      </c>
      <c r="H5" s="4"/>
      <c r="I5" s="4">
        <v>37.8</v>
      </c>
      <c r="J5" s="4"/>
      <c r="K5" s="4">
        <v>36.4</v>
      </c>
      <c r="L5" s="4"/>
      <c r="M5" s="4">
        <f t="shared" si="0"/>
        <v>149.4</v>
      </c>
      <c r="N5" s="4">
        <v>38.5</v>
      </c>
      <c r="O5" s="13"/>
      <c r="P5" s="4">
        <v>36.2</v>
      </c>
      <c r="Q5" s="4"/>
      <c r="R5" s="4">
        <v>37.8</v>
      </c>
      <c r="S5" s="4"/>
      <c r="T5" s="4">
        <v>40.6</v>
      </c>
      <c r="U5" s="4"/>
      <c r="V5" s="4">
        <f t="shared" si="1"/>
        <v>302.50000000000006</v>
      </c>
      <c r="W5" s="4">
        <v>69</v>
      </c>
      <c r="X5" s="4"/>
      <c r="Y5" s="4">
        <v>75.3</v>
      </c>
      <c r="Z5" s="4"/>
      <c r="AA5" s="4">
        <f t="shared" si="2"/>
        <v>446.80000000000007</v>
      </c>
      <c r="AB5" s="4">
        <v>0</v>
      </c>
      <c r="AC5" s="4"/>
      <c r="AD5" s="4">
        <v>0</v>
      </c>
      <c r="AE5" s="4"/>
      <c r="AF5" s="4">
        <f t="shared" si="3"/>
        <v>446.80000000000007</v>
      </c>
      <c r="AG5" s="2">
        <v>2</v>
      </c>
    </row>
    <row r="6" spans="1:33" ht="12.75">
      <c r="A6" s="2">
        <v>46</v>
      </c>
      <c r="B6" s="7" t="s">
        <v>20</v>
      </c>
      <c r="C6" s="17">
        <v>1</v>
      </c>
      <c r="D6" s="17" t="s">
        <v>14</v>
      </c>
      <c r="E6" s="4">
        <v>44.8</v>
      </c>
      <c r="G6" s="4">
        <v>38.2</v>
      </c>
      <c r="H6" s="4"/>
      <c r="I6" s="4">
        <v>38.1</v>
      </c>
      <c r="J6" s="4"/>
      <c r="K6" s="4">
        <v>35.8</v>
      </c>
      <c r="L6" s="4"/>
      <c r="M6" s="4">
        <f t="shared" si="0"/>
        <v>156.89999999999998</v>
      </c>
      <c r="N6" s="4">
        <v>36.6</v>
      </c>
      <c r="O6" s="13"/>
      <c r="P6" s="4">
        <v>34.1</v>
      </c>
      <c r="Q6" s="4"/>
      <c r="R6" s="27">
        <v>37.6</v>
      </c>
      <c r="S6" s="4"/>
      <c r="T6" s="4">
        <v>33.3</v>
      </c>
      <c r="U6" s="4"/>
      <c r="V6" s="4">
        <f t="shared" si="1"/>
        <v>298.5</v>
      </c>
      <c r="W6" s="4">
        <v>84.7</v>
      </c>
      <c r="X6" s="4"/>
      <c r="Y6" s="4">
        <v>72.6</v>
      </c>
      <c r="Z6" s="4"/>
      <c r="AA6" s="4">
        <f t="shared" si="2"/>
        <v>455.79999999999995</v>
      </c>
      <c r="AB6" s="4">
        <v>0</v>
      </c>
      <c r="AC6" s="4"/>
      <c r="AD6" s="4">
        <v>0</v>
      </c>
      <c r="AE6" s="4"/>
      <c r="AF6" s="4">
        <f t="shared" si="3"/>
        <v>455.79999999999995</v>
      </c>
      <c r="AG6" s="2">
        <v>3</v>
      </c>
    </row>
    <row r="7" spans="1:33" ht="12.75">
      <c r="A7" s="2">
        <v>54</v>
      </c>
      <c r="B7" s="7" t="s">
        <v>17</v>
      </c>
      <c r="C7" s="17">
        <v>10</v>
      </c>
      <c r="D7" s="17" t="s">
        <v>12</v>
      </c>
      <c r="E7" s="4">
        <v>39.2</v>
      </c>
      <c r="G7" s="4">
        <v>38.5</v>
      </c>
      <c r="H7" s="4"/>
      <c r="I7" s="4">
        <v>42.3</v>
      </c>
      <c r="J7" s="4"/>
      <c r="K7" s="4">
        <v>43.3</v>
      </c>
      <c r="L7" s="4"/>
      <c r="M7" s="4">
        <f t="shared" si="0"/>
        <v>163.3</v>
      </c>
      <c r="N7" s="4">
        <v>40.4</v>
      </c>
      <c r="O7" s="13"/>
      <c r="P7" s="4">
        <v>37</v>
      </c>
      <c r="Q7" s="4"/>
      <c r="R7" s="4">
        <v>40</v>
      </c>
      <c r="S7" s="4"/>
      <c r="T7" s="4">
        <v>36.7</v>
      </c>
      <c r="U7" s="4"/>
      <c r="V7" s="4">
        <f t="shared" si="1"/>
        <v>317.40000000000003</v>
      </c>
      <c r="W7" s="4">
        <v>73</v>
      </c>
      <c r="X7" s="4"/>
      <c r="Y7" s="4">
        <v>73.8</v>
      </c>
      <c r="Z7" s="4"/>
      <c r="AA7" s="4">
        <f t="shared" si="2"/>
        <v>464.20000000000005</v>
      </c>
      <c r="AB7" s="4">
        <v>0</v>
      </c>
      <c r="AC7" s="4"/>
      <c r="AD7" s="4">
        <v>0</v>
      </c>
      <c r="AE7" s="4"/>
      <c r="AF7" s="4">
        <f t="shared" si="3"/>
        <v>464.20000000000005</v>
      </c>
      <c r="AG7" s="2">
        <v>4</v>
      </c>
    </row>
    <row r="8" spans="1:33" ht="12.75">
      <c r="A8" s="2">
        <v>49</v>
      </c>
      <c r="B8" s="7" t="s">
        <v>29</v>
      </c>
      <c r="C8" s="17">
        <v>1</v>
      </c>
      <c r="D8" s="17" t="s">
        <v>14</v>
      </c>
      <c r="E8" s="4">
        <v>39.6</v>
      </c>
      <c r="G8" s="4">
        <v>37.4</v>
      </c>
      <c r="H8" s="4"/>
      <c r="I8" s="4">
        <v>38.7</v>
      </c>
      <c r="J8" s="4"/>
      <c r="K8" s="4">
        <v>35.5</v>
      </c>
      <c r="L8" s="4"/>
      <c r="M8" s="4">
        <f t="shared" si="0"/>
        <v>151.2</v>
      </c>
      <c r="N8" s="4">
        <v>40.4</v>
      </c>
      <c r="O8" s="13"/>
      <c r="P8" s="4">
        <v>35.7</v>
      </c>
      <c r="Q8" s="4"/>
      <c r="R8" s="4">
        <v>38.7</v>
      </c>
      <c r="S8" s="4"/>
      <c r="T8" s="4">
        <v>36</v>
      </c>
      <c r="U8" s="4"/>
      <c r="V8" s="4">
        <f t="shared" si="1"/>
        <v>302</v>
      </c>
      <c r="W8" s="4">
        <v>80</v>
      </c>
      <c r="X8" s="4"/>
      <c r="Y8" s="4">
        <v>82.4</v>
      </c>
      <c r="Z8" s="4"/>
      <c r="AA8" s="4">
        <f t="shared" si="2"/>
        <v>464.4</v>
      </c>
      <c r="AB8" s="4">
        <v>0</v>
      </c>
      <c r="AC8" s="4"/>
      <c r="AD8" s="4">
        <v>0</v>
      </c>
      <c r="AE8" s="4"/>
      <c r="AF8" s="4">
        <f t="shared" si="3"/>
        <v>464.4</v>
      </c>
      <c r="AG8" s="2">
        <v>5</v>
      </c>
    </row>
    <row r="9" spans="1:33" ht="12.75">
      <c r="A9" s="19">
        <v>93</v>
      </c>
      <c r="B9" s="11" t="s">
        <v>27</v>
      </c>
      <c r="C9" s="12">
        <v>3</v>
      </c>
      <c r="D9" s="12" t="s">
        <v>14</v>
      </c>
      <c r="E9" s="4">
        <v>43.3</v>
      </c>
      <c r="G9" s="4">
        <v>41.7</v>
      </c>
      <c r="H9" s="4"/>
      <c r="I9" s="4">
        <v>41.7</v>
      </c>
      <c r="J9" s="4"/>
      <c r="K9" s="4">
        <v>39.6</v>
      </c>
      <c r="L9" s="4"/>
      <c r="M9" s="4">
        <f t="shared" si="0"/>
        <v>166.3</v>
      </c>
      <c r="N9" s="4">
        <v>40.9</v>
      </c>
      <c r="O9" s="13"/>
      <c r="P9" s="4">
        <v>38.7</v>
      </c>
      <c r="Q9" s="4"/>
      <c r="R9" s="4">
        <v>42.4</v>
      </c>
      <c r="S9" s="4"/>
      <c r="T9" s="4">
        <v>38.5</v>
      </c>
      <c r="U9" s="4"/>
      <c r="V9" s="4">
        <f t="shared" si="1"/>
        <v>326.8</v>
      </c>
      <c r="W9" s="4">
        <v>75.7</v>
      </c>
      <c r="X9" s="4"/>
      <c r="Y9" s="4">
        <v>77.1</v>
      </c>
      <c r="Z9" s="4"/>
      <c r="AA9" s="4">
        <f t="shared" si="2"/>
        <v>479.6</v>
      </c>
      <c r="AB9" s="4">
        <v>0</v>
      </c>
      <c r="AC9" s="4"/>
      <c r="AD9" s="4">
        <v>0</v>
      </c>
      <c r="AE9" s="4"/>
      <c r="AF9" s="4">
        <f t="shared" si="3"/>
        <v>479.6</v>
      </c>
      <c r="AG9" s="2">
        <v>6</v>
      </c>
    </row>
    <row r="10" spans="1:33" ht="12.75">
      <c r="A10" s="2">
        <v>66</v>
      </c>
      <c r="B10" s="11" t="s">
        <v>6</v>
      </c>
      <c r="C10" s="12">
        <v>10</v>
      </c>
      <c r="D10" s="12" t="s">
        <v>12</v>
      </c>
      <c r="E10" s="4">
        <v>40.8</v>
      </c>
      <c r="G10" s="4">
        <v>40.7</v>
      </c>
      <c r="H10" s="4"/>
      <c r="I10" s="4">
        <v>44.1</v>
      </c>
      <c r="J10" s="4"/>
      <c r="K10" s="4">
        <v>41.1</v>
      </c>
      <c r="L10" s="4"/>
      <c r="M10" s="4">
        <f t="shared" si="0"/>
        <v>166.7</v>
      </c>
      <c r="N10" s="4">
        <v>40</v>
      </c>
      <c r="O10" s="13"/>
      <c r="P10" s="4">
        <v>44.5</v>
      </c>
      <c r="Q10" s="4"/>
      <c r="R10" s="4">
        <v>40.6</v>
      </c>
      <c r="S10" s="4"/>
      <c r="T10" s="4">
        <v>48.9</v>
      </c>
      <c r="U10" s="4"/>
      <c r="V10" s="4">
        <f t="shared" si="1"/>
        <v>340.7</v>
      </c>
      <c r="W10" s="4">
        <v>80.9</v>
      </c>
      <c r="X10" s="4"/>
      <c r="Y10" s="4">
        <v>79.5</v>
      </c>
      <c r="Z10" s="4"/>
      <c r="AA10" s="4">
        <f t="shared" si="2"/>
        <v>501.1</v>
      </c>
      <c r="AB10" s="4">
        <v>0</v>
      </c>
      <c r="AC10" s="4"/>
      <c r="AD10" s="4">
        <v>0</v>
      </c>
      <c r="AE10" s="4"/>
      <c r="AF10" s="4">
        <f t="shared" si="3"/>
        <v>501.1</v>
      </c>
      <c r="AG10" s="2">
        <v>7</v>
      </c>
    </row>
    <row r="11" spans="1:33" ht="12.75">
      <c r="A11" s="8">
        <v>94</v>
      </c>
      <c r="B11" s="7" t="s">
        <v>9</v>
      </c>
      <c r="C11" s="12">
        <v>9</v>
      </c>
      <c r="D11" s="12" t="s">
        <v>12</v>
      </c>
      <c r="E11" s="4">
        <v>47.9</v>
      </c>
      <c r="G11" s="4">
        <v>40.3</v>
      </c>
      <c r="H11" s="4"/>
      <c r="I11" s="4">
        <v>42.5</v>
      </c>
      <c r="J11" s="4"/>
      <c r="K11" s="4">
        <v>39.5</v>
      </c>
      <c r="L11" s="4"/>
      <c r="M11" s="4">
        <f t="shared" si="0"/>
        <v>170.2</v>
      </c>
      <c r="N11" s="4">
        <v>47.4</v>
      </c>
      <c r="O11" s="13"/>
      <c r="P11" s="4">
        <v>40.2</v>
      </c>
      <c r="Q11" s="4"/>
      <c r="R11" s="4">
        <v>54.3</v>
      </c>
      <c r="S11" s="4"/>
      <c r="T11" s="4">
        <v>38.1</v>
      </c>
      <c r="U11" s="4"/>
      <c r="V11" s="4">
        <f t="shared" si="1"/>
        <v>350.20000000000005</v>
      </c>
      <c r="W11" s="4">
        <v>78.2</v>
      </c>
      <c r="X11" s="4"/>
      <c r="Y11" s="4">
        <v>79.7</v>
      </c>
      <c r="Z11" s="4"/>
      <c r="AA11" s="4">
        <f t="shared" si="2"/>
        <v>508.1</v>
      </c>
      <c r="AB11" s="4">
        <v>0</v>
      </c>
      <c r="AC11" s="4"/>
      <c r="AD11" s="4">
        <v>0</v>
      </c>
      <c r="AE11" s="4"/>
      <c r="AF11" s="4">
        <f t="shared" si="3"/>
        <v>508.1</v>
      </c>
      <c r="AG11" s="2">
        <v>8</v>
      </c>
    </row>
    <row r="12" spans="1:33" ht="12.75">
      <c r="A12" s="2">
        <v>69</v>
      </c>
      <c r="B12" s="7" t="s">
        <v>26</v>
      </c>
      <c r="C12" s="17">
        <v>3</v>
      </c>
      <c r="D12" s="17" t="s">
        <v>14</v>
      </c>
      <c r="E12" s="4">
        <v>48.2</v>
      </c>
      <c r="G12" s="4">
        <v>38</v>
      </c>
      <c r="H12" s="4"/>
      <c r="I12" s="4">
        <v>62.5</v>
      </c>
      <c r="J12" s="4"/>
      <c r="K12" s="4">
        <v>36.6</v>
      </c>
      <c r="L12" s="4"/>
      <c r="M12" s="4">
        <f t="shared" si="0"/>
        <v>185.29999999999998</v>
      </c>
      <c r="N12" s="4">
        <v>54.7</v>
      </c>
      <c r="O12" s="13"/>
      <c r="P12" s="4">
        <v>36.3</v>
      </c>
      <c r="Q12" s="4"/>
      <c r="R12" s="4">
        <v>45.7</v>
      </c>
      <c r="S12" s="4"/>
      <c r="T12" s="4">
        <v>36.9</v>
      </c>
      <c r="U12" s="4"/>
      <c r="V12" s="4">
        <f t="shared" si="1"/>
        <v>358.9</v>
      </c>
      <c r="W12" s="4">
        <v>70.7</v>
      </c>
      <c r="X12" s="4"/>
      <c r="Y12" s="4">
        <v>80.7</v>
      </c>
      <c r="Z12" s="4"/>
      <c r="AA12" s="4">
        <f t="shared" si="2"/>
        <v>510.29999999999995</v>
      </c>
      <c r="AB12" s="4">
        <v>0</v>
      </c>
      <c r="AC12" s="4"/>
      <c r="AD12" s="4">
        <v>0</v>
      </c>
      <c r="AE12" s="4"/>
      <c r="AF12" s="4">
        <f t="shared" si="3"/>
        <v>510.29999999999995</v>
      </c>
      <c r="AG12" s="2">
        <v>9</v>
      </c>
    </row>
    <row r="13" spans="1:33" ht="12.75">
      <c r="A13" s="2">
        <v>64</v>
      </c>
      <c r="B13" s="11" t="s">
        <v>5</v>
      </c>
      <c r="C13" s="12">
        <v>10</v>
      </c>
      <c r="D13" s="12" t="s">
        <v>12</v>
      </c>
      <c r="E13" s="4">
        <v>44.6</v>
      </c>
      <c r="G13" s="4">
        <v>42.3</v>
      </c>
      <c r="H13" s="4"/>
      <c r="I13" s="4">
        <v>43.4</v>
      </c>
      <c r="J13" s="4"/>
      <c r="K13" s="4">
        <v>46.1</v>
      </c>
      <c r="L13" s="4"/>
      <c r="M13" s="4">
        <f t="shared" si="0"/>
        <v>176.4</v>
      </c>
      <c r="N13" s="4">
        <v>47.2</v>
      </c>
      <c r="O13" s="13"/>
      <c r="P13" s="4">
        <v>42.5</v>
      </c>
      <c r="Q13" s="4"/>
      <c r="R13" s="4">
        <v>47.4</v>
      </c>
      <c r="S13" s="4"/>
      <c r="T13" s="4">
        <v>40.4</v>
      </c>
      <c r="U13" s="4"/>
      <c r="V13" s="4">
        <f t="shared" si="1"/>
        <v>353.9</v>
      </c>
      <c r="W13" s="4">
        <v>82.3</v>
      </c>
      <c r="X13" s="4"/>
      <c r="Y13" s="4">
        <v>83.6</v>
      </c>
      <c r="Z13" s="4"/>
      <c r="AA13" s="4">
        <f t="shared" si="2"/>
        <v>519.8</v>
      </c>
      <c r="AB13" s="4">
        <v>0</v>
      </c>
      <c r="AC13" s="4"/>
      <c r="AD13" s="4">
        <v>0</v>
      </c>
      <c r="AE13" s="4"/>
      <c r="AF13" s="4">
        <f t="shared" si="3"/>
        <v>519.8</v>
      </c>
      <c r="AG13" s="2">
        <v>10</v>
      </c>
    </row>
    <row r="14" spans="1:33" ht="12.75">
      <c r="A14" s="2">
        <v>55</v>
      </c>
      <c r="B14" s="7" t="s">
        <v>18</v>
      </c>
      <c r="C14" s="16">
        <v>11</v>
      </c>
      <c r="D14" s="16" t="s">
        <v>13</v>
      </c>
      <c r="E14" s="4">
        <v>49.6</v>
      </c>
      <c r="G14" s="4">
        <v>48.8</v>
      </c>
      <c r="H14" s="4"/>
      <c r="I14" s="4">
        <v>52.5</v>
      </c>
      <c r="J14" s="4"/>
      <c r="K14" s="4">
        <v>50.2</v>
      </c>
      <c r="L14" s="4"/>
      <c r="M14" s="4">
        <f t="shared" si="0"/>
        <v>201.10000000000002</v>
      </c>
      <c r="N14" s="4">
        <v>55.5</v>
      </c>
      <c r="O14" s="13"/>
      <c r="P14" s="4">
        <v>45.3</v>
      </c>
      <c r="Q14" s="4"/>
      <c r="R14" s="4">
        <v>51</v>
      </c>
      <c r="S14" s="4"/>
      <c r="T14" s="4">
        <v>42.2</v>
      </c>
      <c r="U14" s="4"/>
      <c r="V14" s="4">
        <f t="shared" si="1"/>
        <v>395.1</v>
      </c>
      <c r="W14" s="4">
        <v>84.1</v>
      </c>
      <c r="X14" s="4"/>
      <c r="Y14" s="4">
        <v>87.3</v>
      </c>
      <c r="Z14" s="4"/>
      <c r="AA14" s="4">
        <f t="shared" si="2"/>
        <v>566.5</v>
      </c>
      <c r="AB14" s="4">
        <v>0</v>
      </c>
      <c r="AC14" s="4"/>
      <c r="AD14" s="4">
        <v>0</v>
      </c>
      <c r="AE14" s="4"/>
      <c r="AF14" s="4">
        <f t="shared" si="3"/>
        <v>566.5</v>
      </c>
      <c r="AG14" s="2">
        <v>11</v>
      </c>
    </row>
    <row r="15" spans="1:33" ht="12.75">
      <c r="A15" s="2">
        <v>92</v>
      </c>
      <c r="B15" s="10" t="s">
        <v>15</v>
      </c>
      <c r="C15" s="12">
        <v>9</v>
      </c>
      <c r="D15" s="12" t="s">
        <v>12</v>
      </c>
      <c r="E15" s="4">
        <v>54.2</v>
      </c>
      <c r="G15" s="4">
        <v>43.9</v>
      </c>
      <c r="H15" s="4"/>
      <c r="I15" s="4">
        <v>48.4</v>
      </c>
      <c r="J15" s="4"/>
      <c r="K15" s="4">
        <v>49.4</v>
      </c>
      <c r="L15" s="4"/>
      <c r="M15" s="4">
        <f t="shared" si="0"/>
        <v>195.9</v>
      </c>
      <c r="N15" s="4">
        <v>59.3</v>
      </c>
      <c r="O15" s="13"/>
      <c r="P15" s="4">
        <v>42.5</v>
      </c>
      <c r="Q15" s="4"/>
      <c r="R15" s="4">
        <v>46.9</v>
      </c>
      <c r="S15" s="4"/>
      <c r="T15" s="4">
        <v>44.7</v>
      </c>
      <c r="U15" s="4"/>
      <c r="V15" s="4">
        <f t="shared" si="1"/>
        <v>389.29999999999995</v>
      </c>
      <c r="W15" s="4">
        <v>83.7</v>
      </c>
      <c r="X15" s="4"/>
      <c r="Y15" s="4">
        <v>94.9</v>
      </c>
      <c r="Z15" s="4"/>
      <c r="AA15" s="4">
        <f t="shared" si="2"/>
        <v>567.9</v>
      </c>
      <c r="AB15" s="4">
        <v>0</v>
      </c>
      <c r="AC15" s="4"/>
      <c r="AD15" s="4">
        <v>0</v>
      </c>
      <c r="AE15" s="4"/>
      <c r="AF15" s="4">
        <f t="shared" si="3"/>
        <v>567.9</v>
      </c>
      <c r="AG15" s="2">
        <v>12</v>
      </c>
    </row>
    <row r="16" spans="1:33" ht="12.75">
      <c r="A16" s="2">
        <v>73</v>
      </c>
      <c r="B16" s="1" t="s">
        <v>11</v>
      </c>
      <c r="C16" s="12">
        <v>14</v>
      </c>
      <c r="D16" s="12" t="s">
        <v>13</v>
      </c>
      <c r="E16" s="4">
        <v>50</v>
      </c>
      <c r="G16" s="4">
        <v>57.4</v>
      </c>
      <c r="H16" s="4"/>
      <c r="I16" s="4">
        <v>57.4</v>
      </c>
      <c r="J16" s="4"/>
      <c r="K16" s="4">
        <v>45.1</v>
      </c>
      <c r="L16" s="4"/>
      <c r="M16" s="4">
        <f t="shared" si="0"/>
        <v>209.9</v>
      </c>
      <c r="N16" s="27">
        <v>48.5</v>
      </c>
      <c r="O16" s="13"/>
      <c r="P16" s="4">
        <v>46.5</v>
      </c>
      <c r="Q16" s="4"/>
      <c r="R16" s="4">
        <v>49.8</v>
      </c>
      <c r="S16" s="4"/>
      <c r="T16" s="4">
        <v>45.6</v>
      </c>
      <c r="U16" s="4"/>
      <c r="V16" s="4">
        <f t="shared" si="1"/>
        <v>400.3</v>
      </c>
      <c r="W16" s="4">
        <v>87.9</v>
      </c>
      <c r="X16" s="4"/>
      <c r="Y16" s="4">
        <v>88.3</v>
      </c>
      <c r="Z16" s="4"/>
      <c r="AA16" s="4">
        <f t="shared" si="2"/>
        <v>576.5</v>
      </c>
      <c r="AB16" s="4">
        <v>0</v>
      </c>
      <c r="AC16" s="4"/>
      <c r="AD16" s="4">
        <v>0</v>
      </c>
      <c r="AE16" s="4"/>
      <c r="AF16" s="4">
        <f t="shared" si="3"/>
        <v>576.5</v>
      </c>
      <c r="AG16" s="2">
        <v>13</v>
      </c>
    </row>
    <row r="17" spans="1:33" ht="12.75">
      <c r="A17" s="2">
        <v>74</v>
      </c>
      <c r="B17" s="22" t="s">
        <v>28</v>
      </c>
      <c r="C17" s="17">
        <v>14</v>
      </c>
      <c r="D17" s="17" t="s">
        <v>13</v>
      </c>
      <c r="E17" s="4">
        <v>48.8</v>
      </c>
      <c r="G17" s="4">
        <v>54.1</v>
      </c>
      <c r="H17" s="4"/>
      <c r="I17" s="4">
        <v>43.2</v>
      </c>
      <c r="J17" s="4"/>
      <c r="K17" s="4">
        <v>48.9</v>
      </c>
      <c r="L17" s="4"/>
      <c r="M17" s="4">
        <f t="shared" si="0"/>
        <v>195.00000000000003</v>
      </c>
      <c r="N17" s="4">
        <v>45.8</v>
      </c>
      <c r="O17" s="13"/>
      <c r="P17" s="4">
        <v>54.6</v>
      </c>
      <c r="Q17" s="4"/>
      <c r="R17" s="4">
        <v>47.7</v>
      </c>
      <c r="S17" s="4"/>
      <c r="T17" s="4">
        <v>44.5</v>
      </c>
      <c r="U17" s="4"/>
      <c r="V17" s="4">
        <f t="shared" si="1"/>
        <v>387.6</v>
      </c>
      <c r="W17" s="4">
        <v>102.5</v>
      </c>
      <c r="X17" s="4"/>
      <c r="Y17" s="4">
        <v>99.5</v>
      </c>
      <c r="Z17" s="4"/>
      <c r="AA17" s="4">
        <f t="shared" si="2"/>
        <v>589.6</v>
      </c>
      <c r="AB17" s="4">
        <v>0</v>
      </c>
      <c r="AC17" s="4"/>
      <c r="AD17" s="4">
        <v>0</v>
      </c>
      <c r="AE17" s="4"/>
      <c r="AF17" s="4">
        <f t="shared" si="3"/>
        <v>589.6</v>
      </c>
      <c r="AG17" s="2">
        <v>14</v>
      </c>
    </row>
    <row r="18" spans="1:33" ht="12.75">
      <c r="A18" s="2">
        <v>61</v>
      </c>
      <c r="B18" s="1" t="s">
        <v>25</v>
      </c>
      <c r="C18" s="17">
        <v>6</v>
      </c>
      <c r="D18" s="17" t="s">
        <v>12</v>
      </c>
      <c r="E18" s="4">
        <v>57.2</v>
      </c>
      <c r="G18" s="4">
        <v>44.7</v>
      </c>
      <c r="H18" s="4"/>
      <c r="I18" s="4">
        <v>48.1</v>
      </c>
      <c r="J18" s="4"/>
      <c r="K18" s="4">
        <v>47.7</v>
      </c>
      <c r="L18" s="4"/>
      <c r="M18" s="4">
        <f t="shared" si="0"/>
        <v>197.7</v>
      </c>
      <c r="N18" s="4">
        <v>46</v>
      </c>
      <c r="O18" s="13"/>
      <c r="P18" s="4">
        <v>42.2</v>
      </c>
      <c r="Q18" s="4"/>
      <c r="R18" s="4">
        <v>52.4</v>
      </c>
      <c r="S18" s="4"/>
      <c r="T18" s="4">
        <v>53</v>
      </c>
      <c r="U18" s="4"/>
      <c r="V18" s="4">
        <f t="shared" si="1"/>
        <v>391.29999999999995</v>
      </c>
      <c r="W18" s="4">
        <v>90.2</v>
      </c>
      <c r="X18" s="4"/>
      <c r="Y18" s="4">
        <v>124.7</v>
      </c>
      <c r="Z18" s="4"/>
      <c r="AA18" s="4">
        <f t="shared" si="2"/>
        <v>606.1999999999999</v>
      </c>
      <c r="AB18" s="4">
        <v>0</v>
      </c>
      <c r="AC18" s="4"/>
      <c r="AD18" s="4">
        <v>0</v>
      </c>
      <c r="AE18" s="4"/>
      <c r="AF18" s="4">
        <f t="shared" si="3"/>
        <v>606.1999999999999</v>
      </c>
      <c r="AG18" s="2">
        <v>15</v>
      </c>
    </row>
    <row r="19" spans="1:33" ht="12.75">
      <c r="A19" s="2">
        <v>95</v>
      </c>
      <c r="B19" s="9" t="s">
        <v>24</v>
      </c>
      <c r="C19" s="17">
        <v>8</v>
      </c>
      <c r="D19" s="17" t="s">
        <v>12</v>
      </c>
      <c r="E19" s="4">
        <v>51.3</v>
      </c>
      <c r="G19" s="4">
        <v>47.1</v>
      </c>
      <c r="H19" s="4"/>
      <c r="I19" s="4">
        <v>61.3</v>
      </c>
      <c r="J19" s="4"/>
      <c r="K19" s="4">
        <v>62.3</v>
      </c>
      <c r="L19" s="4"/>
      <c r="M19" s="4">
        <f t="shared" si="0"/>
        <v>222</v>
      </c>
      <c r="N19" s="4">
        <v>52</v>
      </c>
      <c r="O19" s="13"/>
      <c r="P19" s="4">
        <v>63.1</v>
      </c>
      <c r="Q19" s="4"/>
      <c r="R19" s="4">
        <v>59.1</v>
      </c>
      <c r="S19" s="4"/>
      <c r="T19" s="4">
        <v>51.1</v>
      </c>
      <c r="U19" s="4"/>
      <c r="V19" s="4">
        <f t="shared" si="1"/>
        <v>447.30000000000007</v>
      </c>
      <c r="W19" s="4">
        <v>96.3</v>
      </c>
      <c r="X19" s="4"/>
      <c r="Y19" s="4">
        <v>94.4</v>
      </c>
      <c r="Z19" s="4"/>
      <c r="AA19" s="4">
        <f t="shared" si="2"/>
        <v>638</v>
      </c>
      <c r="AB19" s="4">
        <v>0</v>
      </c>
      <c r="AC19" s="4"/>
      <c r="AD19" s="4">
        <v>0</v>
      </c>
      <c r="AE19" s="4"/>
      <c r="AF19" s="4">
        <f t="shared" si="3"/>
        <v>638</v>
      </c>
      <c r="AG19" s="2">
        <v>16</v>
      </c>
    </row>
    <row r="20" spans="1:33" ht="12.75">
      <c r="A20" s="2">
        <v>96</v>
      </c>
      <c r="B20" s="28" t="s">
        <v>23</v>
      </c>
      <c r="C20" s="12">
        <v>8</v>
      </c>
      <c r="D20" s="12" t="s">
        <v>12</v>
      </c>
      <c r="E20" s="4">
        <v>49.4</v>
      </c>
      <c r="G20" s="4">
        <v>59.9</v>
      </c>
      <c r="H20" s="4"/>
      <c r="I20" s="4">
        <v>57</v>
      </c>
      <c r="J20" s="4"/>
      <c r="K20" s="4">
        <v>64.1</v>
      </c>
      <c r="L20" s="4"/>
      <c r="M20" s="4">
        <f t="shared" si="0"/>
        <v>230.4</v>
      </c>
      <c r="N20" s="4">
        <v>72</v>
      </c>
      <c r="O20" s="13"/>
      <c r="P20" s="4">
        <v>50.3</v>
      </c>
      <c r="Q20" s="4"/>
      <c r="R20" s="4">
        <v>54.9</v>
      </c>
      <c r="S20" s="4"/>
      <c r="T20" s="4">
        <v>66</v>
      </c>
      <c r="U20" s="4"/>
      <c r="V20" s="4">
        <f t="shared" si="1"/>
        <v>473.59999999999997</v>
      </c>
      <c r="W20" s="4">
        <v>87.8</v>
      </c>
      <c r="X20" s="4"/>
      <c r="Y20" s="4">
        <v>95.1</v>
      </c>
      <c r="Z20" s="4"/>
      <c r="AA20" s="4">
        <f t="shared" si="2"/>
        <v>656.5</v>
      </c>
      <c r="AB20" s="4">
        <v>0</v>
      </c>
      <c r="AC20" s="4"/>
      <c r="AD20" s="4">
        <v>0</v>
      </c>
      <c r="AE20" s="4"/>
      <c r="AF20" s="4">
        <f t="shared" si="3"/>
        <v>656.5</v>
      </c>
      <c r="AG20" s="2">
        <v>17</v>
      </c>
    </row>
    <row r="21" spans="1:33" ht="12.75">
      <c r="A21" s="2">
        <v>68</v>
      </c>
      <c r="B21" s="23" t="s">
        <v>22</v>
      </c>
      <c r="C21" s="12">
        <v>14</v>
      </c>
      <c r="D21" s="12" t="s">
        <v>13</v>
      </c>
      <c r="E21" s="4">
        <v>63.2</v>
      </c>
      <c r="G21" s="4">
        <v>69.1</v>
      </c>
      <c r="H21" s="4"/>
      <c r="I21" s="4">
        <v>62.3</v>
      </c>
      <c r="J21" s="4"/>
      <c r="K21" s="4">
        <v>60.2</v>
      </c>
      <c r="L21" s="4"/>
      <c r="M21" s="4">
        <f t="shared" si="0"/>
        <v>254.8</v>
      </c>
      <c r="N21" s="4">
        <v>70.2</v>
      </c>
      <c r="O21" s="13"/>
      <c r="P21" s="4">
        <v>61</v>
      </c>
      <c r="Q21" s="4"/>
      <c r="R21" s="4">
        <v>67.7</v>
      </c>
      <c r="S21" s="4"/>
      <c r="T21" s="4">
        <v>59.5</v>
      </c>
      <c r="U21" s="4"/>
      <c r="V21" s="4">
        <f t="shared" si="1"/>
        <v>513.2</v>
      </c>
      <c r="W21" s="4">
        <v>112.1</v>
      </c>
      <c r="X21" s="4"/>
      <c r="Y21" s="4">
        <v>112.7</v>
      </c>
      <c r="Z21" s="4"/>
      <c r="AA21" s="4">
        <f t="shared" si="2"/>
        <v>738.0000000000001</v>
      </c>
      <c r="AB21" s="4">
        <v>0</v>
      </c>
      <c r="AC21" s="4"/>
      <c r="AD21" s="4">
        <v>0</v>
      </c>
      <c r="AE21" s="4"/>
      <c r="AF21" s="4">
        <f t="shared" si="3"/>
        <v>738.0000000000001</v>
      </c>
      <c r="AG21" s="2">
        <v>18</v>
      </c>
    </row>
    <row r="22" spans="1:33" ht="12.75">
      <c r="A22" s="8">
        <v>67</v>
      </c>
      <c r="B22" s="9" t="s">
        <v>10</v>
      </c>
      <c r="C22" s="17">
        <v>14</v>
      </c>
      <c r="D22" s="17" t="s">
        <v>13</v>
      </c>
      <c r="E22" s="4">
        <v>90.1</v>
      </c>
      <c r="G22" s="4">
        <v>71.3</v>
      </c>
      <c r="H22" s="4"/>
      <c r="I22" s="4">
        <v>61.6</v>
      </c>
      <c r="J22" s="4"/>
      <c r="K22" s="4">
        <v>75.7</v>
      </c>
      <c r="L22" s="4"/>
      <c r="M22" s="4">
        <f t="shared" si="0"/>
        <v>298.7</v>
      </c>
      <c r="N22" s="4">
        <v>68.2</v>
      </c>
      <c r="O22" s="13"/>
      <c r="P22" s="4">
        <v>66.3</v>
      </c>
      <c r="Q22" s="4"/>
      <c r="R22" s="4">
        <v>55.7</v>
      </c>
      <c r="S22" s="4"/>
      <c r="T22" s="4">
        <v>61.1</v>
      </c>
      <c r="U22" s="4"/>
      <c r="V22" s="4">
        <f t="shared" si="1"/>
        <v>550</v>
      </c>
      <c r="W22" s="4">
        <v>109</v>
      </c>
      <c r="X22" s="4"/>
      <c r="Y22" s="4">
        <v>114.2</v>
      </c>
      <c r="Z22" s="4"/>
      <c r="AA22" s="4">
        <f t="shared" si="2"/>
        <v>773.2</v>
      </c>
      <c r="AB22" s="4">
        <v>0</v>
      </c>
      <c r="AC22" s="4"/>
      <c r="AD22" s="4">
        <v>0</v>
      </c>
      <c r="AE22" s="4"/>
      <c r="AF22" s="4">
        <f t="shared" si="3"/>
        <v>773.2</v>
      </c>
      <c r="AG22" s="2">
        <v>19</v>
      </c>
    </row>
    <row r="23" spans="1:32" ht="12.75">
      <c r="A23" s="8"/>
      <c r="B23" s="9"/>
      <c r="C23" s="17"/>
      <c r="D23" s="17"/>
      <c r="E23" s="4"/>
      <c r="G23" s="4"/>
      <c r="H23" s="4"/>
      <c r="I23" s="4"/>
      <c r="J23" s="4"/>
      <c r="K23" s="4"/>
      <c r="L23" s="4"/>
      <c r="M23" s="4"/>
      <c r="N23" s="4"/>
      <c r="O23" s="13"/>
      <c r="P23" s="4"/>
      <c r="Q23" s="13"/>
      <c r="R23" s="4"/>
      <c r="S23" s="4"/>
      <c r="T23" s="4"/>
      <c r="U23" s="4"/>
      <c r="V23" s="4"/>
      <c r="W23" s="4"/>
      <c r="X23" s="13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2"/>
      <c r="B24" s="20"/>
      <c r="E24" s="4"/>
      <c r="G24" s="21"/>
      <c r="H24" s="4"/>
      <c r="I24" s="4"/>
      <c r="J24" s="4"/>
      <c r="K24" s="4"/>
      <c r="L24" s="4"/>
      <c r="M24" s="4"/>
      <c r="N24" s="21"/>
      <c r="O24" s="13"/>
      <c r="P24" s="4"/>
      <c r="Q24" s="13"/>
      <c r="R24" s="4"/>
      <c r="S24" s="4"/>
      <c r="T24" s="4"/>
      <c r="U24" s="4"/>
      <c r="V24" s="4"/>
      <c r="W24" s="4"/>
      <c r="X24" s="13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8"/>
      <c r="B25" s="7"/>
      <c r="E25" s="4"/>
      <c r="G25" s="4"/>
      <c r="H25" s="4"/>
      <c r="I25" s="4"/>
      <c r="J25" s="4"/>
      <c r="K25" s="4"/>
      <c r="L25" s="4"/>
      <c r="M25" s="4"/>
      <c r="N25" s="4"/>
      <c r="O25" s="13"/>
      <c r="P25" s="4"/>
      <c r="Q25" s="13"/>
      <c r="R25" s="4"/>
      <c r="S25" s="4"/>
      <c r="T25" s="4"/>
      <c r="U25" s="4"/>
      <c r="V25" s="4"/>
      <c r="W25" s="4"/>
      <c r="X25" s="13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2"/>
      <c r="B26" s="7"/>
      <c r="C26" s="17"/>
      <c r="D26" s="17"/>
      <c r="E26" s="4"/>
      <c r="G26" s="4"/>
      <c r="H26" s="4"/>
      <c r="I26" s="21"/>
      <c r="J26" s="4"/>
      <c r="K26" s="21"/>
      <c r="L26" s="4"/>
      <c r="M26" s="4"/>
      <c r="N26" s="4"/>
      <c r="O26" s="13"/>
      <c r="P26" s="4"/>
      <c r="Q26" s="13"/>
      <c r="R26" s="21"/>
      <c r="S26" s="4"/>
      <c r="T26" s="4"/>
      <c r="U26" s="4"/>
      <c r="V26" s="4"/>
      <c r="W26" s="4"/>
      <c r="X26" s="13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2"/>
      <c r="B27" s="9"/>
      <c r="C27" s="17"/>
      <c r="D27" s="17"/>
      <c r="E27" s="4"/>
      <c r="G27" s="4"/>
      <c r="H27" s="4"/>
      <c r="I27" s="4"/>
      <c r="J27" s="4"/>
      <c r="K27" s="4"/>
      <c r="L27" s="4"/>
      <c r="M27" s="4"/>
      <c r="N27" s="4"/>
      <c r="O27" s="13"/>
      <c r="P27" s="4"/>
      <c r="Q27" s="13"/>
      <c r="R27" s="4"/>
      <c r="S27" s="4"/>
      <c r="T27" s="4"/>
      <c r="U27" s="4"/>
      <c r="V27" s="4"/>
      <c r="W27" s="4"/>
      <c r="X27" s="13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2"/>
      <c r="B28" s="10"/>
      <c r="E28" s="4"/>
      <c r="G28" s="4"/>
      <c r="H28" s="4"/>
      <c r="I28" s="4"/>
      <c r="J28" s="4"/>
      <c r="K28" s="4"/>
      <c r="L28" s="4"/>
      <c r="M28" s="4"/>
      <c r="N28" s="4"/>
      <c r="O28" s="13"/>
      <c r="P28" s="4"/>
      <c r="Q28" s="13"/>
      <c r="R28" s="4"/>
      <c r="S28" s="4"/>
      <c r="T28" s="4"/>
      <c r="U28" s="4"/>
      <c r="V28" s="4"/>
      <c r="W28" s="4"/>
      <c r="X28" s="13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2"/>
      <c r="B29" s="7"/>
      <c r="C29" s="16"/>
      <c r="D29" s="16"/>
      <c r="E29" s="4"/>
      <c r="G29" s="4"/>
      <c r="H29" s="4"/>
      <c r="I29" s="4"/>
      <c r="J29" s="4"/>
      <c r="K29" s="4"/>
      <c r="L29" s="4"/>
      <c r="M29" s="4"/>
      <c r="N29" s="4"/>
      <c r="O29" s="13"/>
      <c r="P29" s="4"/>
      <c r="Q29" s="13"/>
      <c r="R29" s="4"/>
      <c r="S29" s="4"/>
      <c r="T29" s="4"/>
      <c r="U29" s="4"/>
      <c r="V29" s="4"/>
      <c r="W29" s="4"/>
      <c r="X29" s="13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2"/>
      <c r="B30" s="7"/>
      <c r="C30" s="16"/>
      <c r="D30" s="16"/>
      <c r="E30" s="4"/>
      <c r="G30" s="4"/>
      <c r="H30" s="4"/>
      <c r="I30" s="4"/>
      <c r="J30" s="4"/>
      <c r="K30" s="4"/>
      <c r="L30" s="4"/>
      <c r="M30" s="4"/>
      <c r="N30" s="4"/>
      <c r="O30" s="13"/>
      <c r="P30" s="4"/>
      <c r="Q30" s="13"/>
      <c r="R30" s="4"/>
      <c r="S30" s="4"/>
      <c r="T30" s="4"/>
      <c r="U30" s="4"/>
      <c r="V30" s="4"/>
      <c r="W30" s="4"/>
      <c r="X30" s="13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2"/>
      <c r="B31" s="9"/>
      <c r="E31" s="4"/>
      <c r="G31" s="4"/>
      <c r="H31" s="4"/>
      <c r="I31" s="4"/>
      <c r="J31" s="4"/>
      <c r="K31" s="4"/>
      <c r="L31" s="4"/>
      <c r="M31" s="4"/>
      <c r="N31" s="4"/>
      <c r="O31" s="13"/>
      <c r="P31" s="4"/>
      <c r="Q31" s="13"/>
      <c r="R31" s="4"/>
      <c r="S31" s="4"/>
      <c r="T31" s="4"/>
      <c r="U31" s="4"/>
      <c r="V31" s="4"/>
      <c r="W31" s="4"/>
      <c r="X31" s="13"/>
      <c r="Y31" s="4"/>
      <c r="Z31" s="4"/>
      <c r="AA31" s="4"/>
      <c r="AB31" s="4"/>
      <c r="AC31" s="4"/>
      <c r="AD31" s="4"/>
      <c r="AE31" s="4"/>
      <c r="AF31" s="4"/>
    </row>
    <row r="32" spans="1:34" s="6" customFormat="1" ht="12.75">
      <c r="A32"/>
      <c r="B32"/>
      <c r="C32" s="12"/>
      <c r="D32" s="12"/>
      <c r="E32" s="18"/>
      <c r="F32" s="1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"/>
      <c r="AH3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8.8515625" style="0" bestFit="1" customWidth="1"/>
    <col min="3" max="3" width="5.7109375" style="12" bestFit="1" customWidth="1"/>
    <col min="4" max="4" width="2.28125" style="12" bestFit="1" customWidth="1"/>
    <col min="5" max="5" width="4.57421875" style="18" customWidth="1"/>
    <col min="6" max="6" width="3.421875" style="13" bestFit="1" customWidth="1"/>
    <col min="7" max="7" width="4.57421875" style="18" customWidth="1"/>
    <col min="8" max="8" width="5.57421875" style="18" bestFit="1" customWidth="1"/>
    <col min="9" max="9" width="4.57421875" style="18" customWidth="1"/>
    <col min="10" max="10" width="6.57421875" style="18" bestFit="1" customWidth="1"/>
    <col min="11" max="11" width="6.57421875" style="18" customWidth="1"/>
    <col min="12" max="12" width="5.28125" style="18" customWidth="1"/>
    <col min="13" max="13" width="4.57421875" style="18" customWidth="1"/>
    <col min="14" max="14" width="5.57421875" style="18" bestFit="1" customWidth="1"/>
    <col min="15" max="15" width="4.57421875" style="18" customWidth="1"/>
    <col min="16" max="17" width="7.28125" style="18" customWidth="1"/>
    <col min="18" max="19" width="5.28125" style="18" customWidth="1"/>
    <col min="20" max="20" width="6.57421875" style="18" bestFit="1" customWidth="1"/>
    <col min="21" max="21" width="3.57421875" style="18" customWidth="1"/>
    <col min="22" max="22" width="6.00390625" style="18" customWidth="1"/>
    <col min="23" max="23" width="3.57421875" style="18" bestFit="1" customWidth="1"/>
    <col min="24" max="24" width="6.57421875" style="18" customWidth="1"/>
    <col min="25" max="25" width="7.57421875" style="2" bestFit="1" customWidth="1"/>
    <col min="26" max="26" width="6.140625" style="2" bestFit="1" customWidth="1"/>
  </cols>
  <sheetData>
    <row r="1" spans="1:24" ht="12.75">
      <c r="A1" s="1" t="s">
        <v>19</v>
      </c>
      <c r="B1" s="1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ht="12.75">
      <c r="A2" s="1" t="s">
        <v>0</v>
      </c>
      <c r="B2" s="1" t="s">
        <v>3</v>
      </c>
      <c r="C2" s="12" t="s">
        <v>4</v>
      </c>
      <c r="E2" s="14" t="s">
        <v>8</v>
      </c>
      <c r="F2" s="12"/>
      <c r="G2" s="14" t="s">
        <v>8</v>
      </c>
      <c r="H2" s="14" t="s">
        <v>8</v>
      </c>
      <c r="I2" s="14" t="s">
        <v>8</v>
      </c>
      <c r="J2" s="14" t="s">
        <v>1</v>
      </c>
      <c r="K2" s="14"/>
      <c r="L2" s="14" t="s">
        <v>8</v>
      </c>
      <c r="M2" s="14" t="s">
        <v>8</v>
      </c>
      <c r="N2" s="14" t="s">
        <v>8</v>
      </c>
      <c r="O2" s="14" t="s">
        <v>8</v>
      </c>
      <c r="P2" s="14" t="s">
        <v>1</v>
      </c>
      <c r="Q2" s="14"/>
      <c r="R2" s="14" t="s">
        <v>8</v>
      </c>
      <c r="S2" s="14" t="s">
        <v>8</v>
      </c>
      <c r="T2" s="14" t="s">
        <v>1</v>
      </c>
      <c r="U2" s="14" t="s">
        <v>8</v>
      </c>
      <c r="V2" s="14" t="s">
        <v>8</v>
      </c>
      <c r="W2" s="14"/>
      <c r="X2" s="14" t="s">
        <v>2</v>
      </c>
      <c r="Y2" s="3" t="s">
        <v>7</v>
      </c>
      <c r="Z2" s="3" t="s">
        <v>7</v>
      </c>
    </row>
    <row r="3" spans="1:26" s="6" customFormat="1" ht="12.75">
      <c r="A3" s="5"/>
      <c r="B3" s="5"/>
      <c r="C3" s="15"/>
      <c r="D3" s="15"/>
      <c r="E3" s="15">
        <v>1</v>
      </c>
      <c r="F3" s="15"/>
      <c r="G3" s="15">
        <v>2</v>
      </c>
      <c r="H3" s="15">
        <v>3</v>
      </c>
      <c r="I3" s="15">
        <v>4</v>
      </c>
      <c r="J3" s="15"/>
      <c r="K3" s="15"/>
      <c r="L3" s="15">
        <v>5</v>
      </c>
      <c r="M3" s="15">
        <v>6</v>
      </c>
      <c r="N3" s="15">
        <v>7</v>
      </c>
      <c r="O3" s="15">
        <v>8</v>
      </c>
      <c r="P3" s="15"/>
      <c r="Q3" s="15"/>
      <c r="R3" s="15">
        <v>9</v>
      </c>
      <c r="S3" s="15">
        <v>10</v>
      </c>
      <c r="T3" s="15"/>
      <c r="U3" s="15">
        <v>11</v>
      </c>
      <c r="V3" s="15">
        <v>12</v>
      </c>
      <c r="W3" s="15"/>
      <c r="X3" s="15"/>
      <c r="Y3" s="5"/>
      <c r="Z3" s="5"/>
    </row>
    <row r="4" spans="1:27" ht="12.75">
      <c r="A4" s="2">
        <v>55</v>
      </c>
      <c r="B4" s="7" t="s">
        <v>18</v>
      </c>
      <c r="C4" s="16">
        <v>11</v>
      </c>
      <c r="D4" s="16" t="s">
        <v>13</v>
      </c>
      <c r="E4" s="4">
        <v>49.6</v>
      </c>
      <c r="G4" s="4">
        <v>48.8</v>
      </c>
      <c r="H4" s="4">
        <v>52.5</v>
      </c>
      <c r="I4" s="4">
        <v>50.2</v>
      </c>
      <c r="J4" s="4">
        <f>SUM(E4+G4+H4+I4)</f>
        <v>201.10000000000002</v>
      </c>
      <c r="K4" s="4"/>
      <c r="L4" s="4">
        <v>55.5</v>
      </c>
      <c r="M4" s="4">
        <v>45.3</v>
      </c>
      <c r="N4" s="4">
        <v>51</v>
      </c>
      <c r="O4" s="4">
        <v>42.2</v>
      </c>
      <c r="P4" s="4">
        <f>SUM(J4+L4+M4+N4+O4)</f>
        <v>395.1</v>
      </c>
      <c r="Q4" s="4"/>
      <c r="R4" s="4">
        <v>84.1</v>
      </c>
      <c r="S4" s="4">
        <v>87.3</v>
      </c>
      <c r="T4" s="4">
        <f>SUM(P4+R4+S4)</f>
        <v>566.5</v>
      </c>
      <c r="U4" s="4">
        <v>0</v>
      </c>
      <c r="V4" s="4">
        <v>0</v>
      </c>
      <c r="W4" s="4"/>
      <c r="X4" s="4">
        <f>SUM(T4+U4+V4)</f>
        <v>566.5</v>
      </c>
      <c r="Y4" s="2" t="s">
        <v>30</v>
      </c>
      <c r="AA4" t="s">
        <v>33</v>
      </c>
    </row>
    <row r="5" spans="1:27" ht="12.75">
      <c r="A5" s="2">
        <v>73</v>
      </c>
      <c r="B5" s="9" t="s">
        <v>11</v>
      </c>
      <c r="C5" s="12">
        <v>14</v>
      </c>
      <c r="D5" s="12" t="s">
        <v>13</v>
      </c>
      <c r="E5" s="4">
        <v>50</v>
      </c>
      <c r="G5" s="4">
        <v>57.4</v>
      </c>
      <c r="H5" s="4">
        <v>57.4</v>
      </c>
      <c r="I5" s="4">
        <v>45.1</v>
      </c>
      <c r="J5" s="4">
        <f>SUM(E5+G5+H5+I5)</f>
        <v>209.9</v>
      </c>
      <c r="K5" s="4"/>
      <c r="L5" s="4">
        <v>48.5</v>
      </c>
      <c r="M5" s="4">
        <v>46.5</v>
      </c>
      <c r="N5" s="4">
        <v>49.8</v>
      </c>
      <c r="O5" s="4">
        <v>45.6</v>
      </c>
      <c r="P5" s="4">
        <f>SUM(J5+L5+M5+N5+O5)</f>
        <v>400.3</v>
      </c>
      <c r="Q5" s="4"/>
      <c r="R5" s="4">
        <v>87.9</v>
      </c>
      <c r="S5" s="4">
        <v>88.3</v>
      </c>
      <c r="T5" s="4">
        <f>SUM(P5+R5+S5)</f>
        <v>576.5</v>
      </c>
      <c r="U5" s="4">
        <v>0</v>
      </c>
      <c r="V5" s="4">
        <v>0</v>
      </c>
      <c r="W5" s="4"/>
      <c r="X5" s="4">
        <f>SUM(T5+U5+V5)</f>
        <v>576.5</v>
      </c>
      <c r="Z5" s="2" t="s">
        <v>31</v>
      </c>
      <c r="AA5" t="s">
        <v>34</v>
      </c>
    </row>
    <row r="6" spans="1:27" ht="12.75">
      <c r="A6" s="2">
        <v>74</v>
      </c>
      <c r="B6" s="7" t="s">
        <v>28</v>
      </c>
      <c r="C6" s="17">
        <v>14</v>
      </c>
      <c r="D6" s="17" t="s">
        <v>13</v>
      </c>
      <c r="E6" s="4">
        <v>48.8</v>
      </c>
      <c r="G6" s="4">
        <v>54.1</v>
      </c>
      <c r="H6" s="4">
        <v>43.2</v>
      </c>
      <c r="I6" s="4">
        <v>48.9</v>
      </c>
      <c r="J6" s="4">
        <f>SUM(E6+G6+H6+I6)</f>
        <v>195.00000000000003</v>
      </c>
      <c r="K6" s="4"/>
      <c r="L6" s="4">
        <v>45.8</v>
      </c>
      <c r="M6" s="4">
        <v>54.6</v>
      </c>
      <c r="N6" s="27">
        <v>47.7</v>
      </c>
      <c r="O6" s="4">
        <v>44.5</v>
      </c>
      <c r="P6" s="4">
        <f>SUM(J6+L6+M6+N6+O6)</f>
        <v>387.6</v>
      </c>
      <c r="Q6" s="4"/>
      <c r="R6" s="4">
        <v>102.5</v>
      </c>
      <c r="S6" s="4">
        <v>99.5</v>
      </c>
      <c r="T6" s="4">
        <f>SUM(P6+R6+S6)</f>
        <v>589.6</v>
      </c>
      <c r="U6" s="4">
        <v>0</v>
      </c>
      <c r="V6" s="4">
        <v>0</v>
      </c>
      <c r="W6" s="4"/>
      <c r="X6" s="4">
        <f>SUM(T6+U6+V6)</f>
        <v>589.6</v>
      </c>
      <c r="Z6" s="2" t="s">
        <v>32</v>
      </c>
      <c r="AA6" t="s">
        <v>35</v>
      </c>
    </row>
    <row r="7" spans="1:24" ht="12.75">
      <c r="A7" s="2">
        <v>68</v>
      </c>
      <c r="B7" s="9" t="s">
        <v>22</v>
      </c>
      <c r="C7" s="12">
        <v>14</v>
      </c>
      <c r="D7" s="12" t="s">
        <v>13</v>
      </c>
      <c r="E7" s="4">
        <v>63.2</v>
      </c>
      <c r="G7" s="4">
        <v>69.1</v>
      </c>
      <c r="H7" s="4">
        <v>62.3</v>
      </c>
      <c r="I7" s="4">
        <v>60.2</v>
      </c>
      <c r="J7" s="4">
        <f>SUM(E7+G7+H7+I7)</f>
        <v>254.8</v>
      </c>
      <c r="K7" s="4"/>
      <c r="L7" s="4">
        <v>70.2</v>
      </c>
      <c r="M7" s="4">
        <v>61</v>
      </c>
      <c r="N7" s="4">
        <v>67.7</v>
      </c>
      <c r="O7" s="4">
        <v>59.5</v>
      </c>
      <c r="P7" s="4">
        <f>SUM(J7+L7+M7+N7+O7)</f>
        <v>513.2</v>
      </c>
      <c r="Q7" s="4"/>
      <c r="R7" s="4">
        <v>112.1</v>
      </c>
      <c r="S7" s="4">
        <v>112.7</v>
      </c>
      <c r="T7" s="4">
        <f>SUM(P7+R7+S7)</f>
        <v>738.0000000000001</v>
      </c>
      <c r="U7" s="4">
        <v>0</v>
      </c>
      <c r="V7" s="4">
        <v>0</v>
      </c>
      <c r="W7" s="4"/>
      <c r="X7" s="4">
        <f>SUM(T7+U7+V7)</f>
        <v>738.0000000000001</v>
      </c>
    </row>
    <row r="8" spans="1:24" ht="13.5" thickBot="1">
      <c r="A8" s="8">
        <v>67</v>
      </c>
      <c r="B8" s="9" t="s">
        <v>10</v>
      </c>
      <c r="C8" s="17">
        <v>14</v>
      </c>
      <c r="D8" s="17" t="s">
        <v>13</v>
      </c>
      <c r="E8" s="4">
        <v>90.1</v>
      </c>
      <c r="G8" s="4">
        <v>71.3</v>
      </c>
      <c r="H8" s="4">
        <v>61.6</v>
      </c>
      <c r="I8" s="4">
        <v>75.7</v>
      </c>
      <c r="J8" s="4">
        <f>SUM(E8+G8+H8+I8)</f>
        <v>298.7</v>
      </c>
      <c r="K8" s="4"/>
      <c r="L8" s="4">
        <v>68.2</v>
      </c>
      <c r="M8" s="4">
        <v>66.3</v>
      </c>
      <c r="N8" s="4">
        <v>55.7</v>
      </c>
      <c r="O8" s="4">
        <v>61.1</v>
      </c>
      <c r="P8" s="4">
        <f>SUM(J8+L8+M8+N8+O8)</f>
        <v>550</v>
      </c>
      <c r="Q8" s="4"/>
      <c r="R8" s="4">
        <v>109</v>
      </c>
      <c r="S8" s="4">
        <v>114.2</v>
      </c>
      <c r="T8" s="4">
        <f>SUM(P8+R8+S8)</f>
        <v>773.2</v>
      </c>
      <c r="U8" s="4">
        <v>0</v>
      </c>
      <c r="V8" s="4">
        <v>0</v>
      </c>
      <c r="W8" s="4"/>
      <c r="X8" s="4">
        <f>SUM(T8+U8+V8)</f>
        <v>773.2</v>
      </c>
    </row>
    <row r="9" spans="1:28" ht="13.5" thickBot="1">
      <c r="A9" s="8"/>
      <c r="B9" s="9"/>
      <c r="C9" s="17"/>
      <c r="D9" s="17"/>
      <c r="E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AB9" s="26" t="s">
        <v>40</v>
      </c>
    </row>
    <row r="10" spans="1:28" ht="12.75">
      <c r="A10" s="2">
        <v>26</v>
      </c>
      <c r="B10" s="7" t="s">
        <v>16</v>
      </c>
      <c r="C10" s="12">
        <v>2</v>
      </c>
      <c r="D10" s="12" t="s">
        <v>14</v>
      </c>
      <c r="E10" s="4">
        <v>37.2</v>
      </c>
      <c r="G10" s="4">
        <v>34.7</v>
      </c>
      <c r="H10" s="4">
        <v>37.9</v>
      </c>
      <c r="I10" s="4">
        <v>35.3</v>
      </c>
      <c r="J10" s="4">
        <f aca="true" t="shared" si="0" ref="J10:J15">SUM(E10+G10+H10+I10)</f>
        <v>145.10000000000002</v>
      </c>
      <c r="K10" s="4"/>
      <c r="L10" s="4">
        <v>37.1</v>
      </c>
      <c r="M10" s="4">
        <v>35</v>
      </c>
      <c r="N10" s="4">
        <v>36.7</v>
      </c>
      <c r="O10" s="4">
        <v>34.8</v>
      </c>
      <c r="P10" s="4">
        <f aca="true" t="shared" si="1" ref="P10:P15">SUM(J10+L10+M10+N10+O10)</f>
        <v>288.70000000000005</v>
      </c>
      <c r="Q10" s="4"/>
      <c r="R10" s="4">
        <v>68.4</v>
      </c>
      <c r="S10" s="4">
        <v>66.4</v>
      </c>
      <c r="T10" s="4">
        <f aca="true" t="shared" si="2" ref="T10:T15">SUM(P10+R10+S10)</f>
        <v>423.5</v>
      </c>
      <c r="U10" s="4">
        <v>0</v>
      </c>
      <c r="V10" s="4">
        <v>0</v>
      </c>
      <c r="W10" s="4"/>
      <c r="X10" s="4">
        <f aca="true" t="shared" si="3" ref="X10:X15">SUM(T10+U10+V10)</f>
        <v>423.5</v>
      </c>
      <c r="Y10" s="2" t="s">
        <v>36</v>
      </c>
      <c r="AA10" t="s">
        <v>47</v>
      </c>
      <c r="AB10" s="25">
        <f>X10*1</f>
        <v>423.5</v>
      </c>
    </row>
    <row r="11" spans="1:28" ht="12.75">
      <c r="A11" s="8">
        <v>53</v>
      </c>
      <c r="B11" s="7" t="s">
        <v>21</v>
      </c>
      <c r="C11" s="12">
        <v>5</v>
      </c>
      <c r="D11" s="12" t="s">
        <v>14</v>
      </c>
      <c r="E11" s="4">
        <v>38.1</v>
      </c>
      <c r="G11" s="4">
        <v>37.1</v>
      </c>
      <c r="H11" s="4">
        <v>37.8</v>
      </c>
      <c r="I11" s="4">
        <v>36.4</v>
      </c>
      <c r="J11" s="4">
        <f t="shared" si="0"/>
        <v>149.4</v>
      </c>
      <c r="K11" s="4"/>
      <c r="L11" s="4">
        <v>38.5</v>
      </c>
      <c r="M11" s="4">
        <v>36.2</v>
      </c>
      <c r="N11" s="4">
        <v>37.8</v>
      </c>
      <c r="O11" s="4">
        <v>40.6</v>
      </c>
      <c r="P11" s="4">
        <f t="shared" si="1"/>
        <v>302.50000000000006</v>
      </c>
      <c r="Q11" s="4"/>
      <c r="R11" s="4">
        <v>69</v>
      </c>
      <c r="S11" s="4">
        <v>75.3</v>
      </c>
      <c r="T11" s="4">
        <f t="shared" si="2"/>
        <v>446.80000000000007</v>
      </c>
      <c r="U11" s="4">
        <v>0</v>
      </c>
      <c r="V11" s="4">
        <v>0</v>
      </c>
      <c r="W11" s="4"/>
      <c r="X11" s="4">
        <f t="shared" si="3"/>
        <v>446.80000000000007</v>
      </c>
      <c r="Z11" s="2" t="s">
        <v>38</v>
      </c>
      <c r="AA11" t="s">
        <v>48</v>
      </c>
      <c r="AB11" s="25">
        <f>X11*0.9</f>
        <v>402.12000000000006</v>
      </c>
    </row>
    <row r="12" spans="1:28" ht="12.75">
      <c r="A12" s="2">
        <v>46</v>
      </c>
      <c r="B12" s="7" t="s">
        <v>20</v>
      </c>
      <c r="C12" s="17">
        <v>1</v>
      </c>
      <c r="D12" s="17" t="s">
        <v>14</v>
      </c>
      <c r="E12" s="4">
        <v>44.8</v>
      </c>
      <c r="G12" s="4">
        <v>38.2</v>
      </c>
      <c r="H12" s="4">
        <v>38.1</v>
      </c>
      <c r="I12" s="4">
        <v>35.8</v>
      </c>
      <c r="J12" s="4">
        <f t="shared" si="0"/>
        <v>156.89999999999998</v>
      </c>
      <c r="K12" s="4"/>
      <c r="L12" s="4">
        <v>36.6</v>
      </c>
      <c r="M12" s="4">
        <v>34.1</v>
      </c>
      <c r="N12" s="4">
        <v>37.6</v>
      </c>
      <c r="O12" s="4">
        <v>33.3</v>
      </c>
      <c r="P12" s="4">
        <f t="shared" si="1"/>
        <v>298.5</v>
      </c>
      <c r="Q12" s="4"/>
      <c r="R12" s="4">
        <v>84.7</v>
      </c>
      <c r="S12" s="4">
        <v>72.6</v>
      </c>
      <c r="T12" s="4">
        <f t="shared" si="2"/>
        <v>455.79999999999995</v>
      </c>
      <c r="U12" s="4">
        <v>0</v>
      </c>
      <c r="V12" s="4">
        <v>0</v>
      </c>
      <c r="W12" s="4"/>
      <c r="X12" s="4">
        <f t="shared" si="3"/>
        <v>455.79999999999995</v>
      </c>
      <c r="Z12" s="2" t="s">
        <v>37</v>
      </c>
      <c r="AA12" t="s">
        <v>47</v>
      </c>
      <c r="AB12" s="25">
        <f>X12*0.95</f>
        <v>433.00999999999993</v>
      </c>
    </row>
    <row r="13" spans="1:28" ht="12.75">
      <c r="A13" s="2">
        <v>49</v>
      </c>
      <c r="B13" s="7" t="s">
        <v>29</v>
      </c>
      <c r="C13" s="17">
        <v>1</v>
      </c>
      <c r="D13" s="17" t="s">
        <v>14</v>
      </c>
      <c r="E13" s="4">
        <v>39.6</v>
      </c>
      <c r="G13" s="4">
        <v>37.4</v>
      </c>
      <c r="H13" s="4">
        <v>38.7</v>
      </c>
      <c r="I13" s="4">
        <v>35.5</v>
      </c>
      <c r="J13" s="4">
        <f t="shared" si="0"/>
        <v>151.2</v>
      </c>
      <c r="K13" s="4"/>
      <c r="L13" s="4">
        <v>40.4</v>
      </c>
      <c r="M13" s="4">
        <v>35.7</v>
      </c>
      <c r="N13" s="4">
        <v>38.7</v>
      </c>
      <c r="O13" s="4">
        <v>36</v>
      </c>
      <c r="P13" s="4">
        <f t="shared" si="1"/>
        <v>302</v>
      </c>
      <c r="Q13" s="4"/>
      <c r="R13" s="4">
        <v>80</v>
      </c>
      <c r="S13" s="4">
        <v>82.4</v>
      </c>
      <c r="T13" s="4">
        <f t="shared" si="2"/>
        <v>464.4</v>
      </c>
      <c r="U13" s="4">
        <v>0</v>
      </c>
      <c r="V13" s="4">
        <v>0</v>
      </c>
      <c r="W13" s="4"/>
      <c r="X13" s="4">
        <f t="shared" si="3"/>
        <v>464.4</v>
      </c>
      <c r="AB13" s="25">
        <f>X13*0.95</f>
        <v>441.17999999999995</v>
      </c>
    </row>
    <row r="14" spans="1:28" ht="12.75">
      <c r="A14" s="19">
        <v>93</v>
      </c>
      <c r="B14" s="11" t="s">
        <v>27</v>
      </c>
      <c r="C14" s="12">
        <v>3</v>
      </c>
      <c r="D14" s="12" t="s">
        <v>14</v>
      </c>
      <c r="E14" s="4">
        <v>43.3</v>
      </c>
      <c r="G14" s="4">
        <v>41.7</v>
      </c>
      <c r="H14" s="4">
        <v>41.7</v>
      </c>
      <c r="I14" s="4">
        <v>39.6</v>
      </c>
      <c r="J14" s="4">
        <f t="shared" si="0"/>
        <v>166.3</v>
      </c>
      <c r="K14" s="4"/>
      <c r="L14" s="4">
        <v>40.9</v>
      </c>
      <c r="M14" s="4">
        <v>38.7</v>
      </c>
      <c r="N14" s="4">
        <v>42.4</v>
      </c>
      <c r="O14" s="4">
        <v>38.5</v>
      </c>
      <c r="P14" s="4">
        <f t="shared" si="1"/>
        <v>326.8</v>
      </c>
      <c r="Q14" s="4"/>
      <c r="R14" s="4">
        <v>75.7</v>
      </c>
      <c r="S14" s="4">
        <v>77.1</v>
      </c>
      <c r="T14" s="4">
        <f t="shared" si="2"/>
        <v>479.6</v>
      </c>
      <c r="U14" s="4">
        <v>0</v>
      </c>
      <c r="V14" s="4">
        <v>0</v>
      </c>
      <c r="W14" s="4"/>
      <c r="X14" s="4">
        <f t="shared" si="3"/>
        <v>479.6</v>
      </c>
      <c r="Z14" s="2" t="s">
        <v>39</v>
      </c>
      <c r="AA14" t="s">
        <v>48</v>
      </c>
      <c r="AB14" s="25">
        <f>X14*0.9</f>
        <v>431.64000000000004</v>
      </c>
    </row>
    <row r="15" spans="1:28" ht="12.75">
      <c r="A15" s="2">
        <v>69</v>
      </c>
      <c r="B15" s="7" t="s">
        <v>26</v>
      </c>
      <c r="C15" s="17">
        <v>3</v>
      </c>
      <c r="D15" s="17" t="s">
        <v>14</v>
      </c>
      <c r="E15" s="4">
        <v>48.2</v>
      </c>
      <c r="G15" s="4">
        <v>38</v>
      </c>
      <c r="H15" s="4">
        <v>62.5</v>
      </c>
      <c r="I15" s="4">
        <v>36.6</v>
      </c>
      <c r="J15" s="4">
        <f t="shared" si="0"/>
        <v>185.29999999999998</v>
      </c>
      <c r="K15" s="4"/>
      <c r="L15" s="4">
        <v>54.7</v>
      </c>
      <c r="M15" s="4">
        <v>36.3</v>
      </c>
      <c r="N15" s="4">
        <v>45.7</v>
      </c>
      <c r="O15" s="4">
        <v>36.9</v>
      </c>
      <c r="P15" s="4">
        <f t="shared" si="1"/>
        <v>358.9</v>
      </c>
      <c r="Q15" s="4"/>
      <c r="R15" s="4">
        <v>70.7</v>
      </c>
      <c r="S15" s="4">
        <v>80.7</v>
      </c>
      <c r="T15" s="4">
        <f t="shared" si="2"/>
        <v>510.29999999999995</v>
      </c>
      <c r="U15" s="4">
        <v>0</v>
      </c>
      <c r="V15" s="4">
        <v>0</v>
      </c>
      <c r="W15" s="4"/>
      <c r="X15" s="4">
        <f t="shared" si="3"/>
        <v>510.29999999999995</v>
      </c>
      <c r="AB15" s="25">
        <f>X15*0.9</f>
        <v>459.27</v>
      </c>
    </row>
    <row r="16" spans="1:24" ht="12.75">
      <c r="A16" s="2"/>
      <c r="B16" s="7"/>
      <c r="C16" s="17"/>
      <c r="D16" s="17"/>
      <c r="E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7" ht="12.75">
      <c r="A17" s="2">
        <v>54</v>
      </c>
      <c r="B17" s="7" t="s">
        <v>17</v>
      </c>
      <c r="C17" s="17">
        <v>10</v>
      </c>
      <c r="D17" s="17" t="s">
        <v>12</v>
      </c>
      <c r="E17" s="4">
        <v>39.2</v>
      </c>
      <c r="G17" s="4">
        <v>38.5</v>
      </c>
      <c r="H17" s="4">
        <v>42.3</v>
      </c>
      <c r="I17" s="4">
        <v>43.3</v>
      </c>
      <c r="J17" s="4">
        <f aca="true" t="shared" si="4" ref="J17:J24">SUM(E17+G17+H17+I17)</f>
        <v>163.3</v>
      </c>
      <c r="K17" s="4"/>
      <c r="L17" s="4">
        <v>40.4</v>
      </c>
      <c r="M17" s="4">
        <v>37</v>
      </c>
      <c r="N17" s="4">
        <v>40</v>
      </c>
      <c r="O17" s="4">
        <v>36.7</v>
      </c>
      <c r="P17" s="4">
        <f aca="true" t="shared" si="5" ref="P17:P24">SUM(J17+L17+M17+N17+O17)</f>
        <v>317.40000000000003</v>
      </c>
      <c r="Q17" s="4"/>
      <c r="R17" s="4">
        <v>73</v>
      </c>
      <c r="S17" s="4">
        <v>73.8</v>
      </c>
      <c r="T17" s="4">
        <f aca="true" t="shared" si="6" ref="T17:T24">SUM(P17+R17+S17)</f>
        <v>464.20000000000005</v>
      </c>
      <c r="U17" s="4">
        <v>0</v>
      </c>
      <c r="V17" s="4">
        <v>0</v>
      </c>
      <c r="W17" s="4"/>
      <c r="X17" s="4">
        <f aca="true" t="shared" si="7" ref="X17:X24">SUM(T17+U17+V17)</f>
        <v>464.20000000000005</v>
      </c>
      <c r="Y17" s="2" t="s">
        <v>46</v>
      </c>
      <c r="AA17" t="s">
        <v>33</v>
      </c>
    </row>
    <row r="18" spans="1:27" ht="12.75">
      <c r="A18" s="2">
        <v>66</v>
      </c>
      <c r="B18" s="24" t="s">
        <v>6</v>
      </c>
      <c r="C18" s="12">
        <v>10</v>
      </c>
      <c r="D18" s="12" t="s">
        <v>12</v>
      </c>
      <c r="E18" s="4">
        <v>40.8</v>
      </c>
      <c r="G18" s="4">
        <v>40.7</v>
      </c>
      <c r="H18" s="4">
        <v>44.1</v>
      </c>
      <c r="I18" s="4">
        <v>41.1</v>
      </c>
      <c r="J18" s="4">
        <f t="shared" si="4"/>
        <v>166.7</v>
      </c>
      <c r="K18" s="4"/>
      <c r="L18" s="27">
        <v>40</v>
      </c>
      <c r="M18" s="4">
        <v>44.5</v>
      </c>
      <c r="N18" s="4">
        <v>40.6</v>
      </c>
      <c r="O18" s="4">
        <v>48.9</v>
      </c>
      <c r="P18" s="4">
        <f t="shared" si="5"/>
        <v>340.7</v>
      </c>
      <c r="Q18" s="4"/>
      <c r="R18" s="4">
        <v>80.9</v>
      </c>
      <c r="S18" s="4">
        <v>79.5</v>
      </c>
      <c r="T18" s="4">
        <f t="shared" si="6"/>
        <v>501.1</v>
      </c>
      <c r="U18" s="4">
        <v>0</v>
      </c>
      <c r="V18" s="4">
        <v>0</v>
      </c>
      <c r="W18" s="4"/>
      <c r="X18" s="4">
        <f t="shared" si="7"/>
        <v>501.1</v>
      </c>
      <c r="Z18" s="2" t="s">
        <v>45</v>
      </c>
      <c r="AA18" t="s">
        <v>35</v>
      </c>
    </row>
    <row r="19" spans="1:27" ht="12.75">
      <c r="A19" s="8">
        <v>94</v>
      </c>
      <c r="B19" s="22" t="s">
        <v>9</v>
      </c>
      <c r="C19" s="12">
        <v>9</v>
      </c>
      <c r="D19" s="12" t="s">
        <v>12</v>
      </c>
      <c r="E19" s="4">
        <v>47.9</v>
      </c>
      <c r="G19" s="4">
        <v>40.3</v>
      </c>
      <c r="H19" s="4">
        <v>42.5</v>
      </c>
      <c r="I19" s="4">
        <v>39.5</v>
      </c>
      <c r="J19" s="4">
        <f t="shared" si="4"/>
        <v>170.2</v>
      </c>
      <c r="K19" s="4"/>
      <c r="L19" s="4">
        <v>47.4</v>
      </c>
      <c r="M19" s="4">
        <v>40.2</v>
      </c>
      <c r="N19" s="4">
        <v>54.3</v>
      </c>
      <c r="O19" s="4">
        <v>38.1</v>
      </c>
      <c r="P19" s="4">
        <f t="shared" si="5"/>
        <v>350.20000000000005</v>
      </c>
      <c r="Q19" s="4"/>
      <c r="R19" s="4">
        <v>78.2</v>
      </c>
      <c r="S19" s="4">
        <v>79.7</v>
      </c>
      <c r="T19" s="4">
        <f t="shared" si="6"/>
        <v>508.1</v>
      </c>
      <c r="U19" s="4">
        <v>0</v>
      </c>
      <c r="V19" s="4">
        <v>0</v>
      </c>
      <c r="W19" s="4"/>
      <c r="X19" s="4">
        <f t="shared" si="7"/>
        <v>508.1</v>
      </c>
      <c r="Z19" s="2" t="s">
        <v>44</v>
      </c>
      <c r="AA19" t="s">
        <v>34</v>
      </c>
    </row>
    <row r="20" spans="1:24" ht="12.75">
      <c r="A20" s="2">
        <v>64</v>
      </c>
      <c r="B20" s="24" t="s">
        <v>5</v>
      </c>
      <c r="C20" s="12">
        <v>10</v>
      </c>
      <c r="D20" s="12" t="s">
        <v>12</v>
      </c>
      <c r="E20" s="4">
        <v>44.6</v>
      </c>
      <c r="G20" s="4">
        <v>42.3</v>
      </c>
      <c r="H20" s="4">
        <v>43.4</v>
      </c>
      <c r="I20" s="4">
        <v>46.1</v>
      </c>
      <c r="J20" s="4">
        <f t="shared" si="4"/>
        <v>176.4</v>
      </c>
      <c r="K20" s="4"/>
      <c r="L20" s="4">
        <v>47.2</v>
      </c>
      <c r="M20" s="4">
        <v>42.5</v>
      </c>
      <c r="N20" s="4">
        <v>47.4</v>
      </c>
      <c r="O20" s="4">
        <v>40.4</v>
      </c>
      <c r="P20" s="4">
        <f t="shared" si="5"/>
        <v>353.9</v>
      </c>
      <c r="Q20" s="4"/>
      <c r="R20" s="4">
        <v>82.3</v>
      </c>
      <c r="S20" s="4">
        <v>83.6</v>
      </c>
      <c r="T20" s="4">
        <f t="shared" si="6"/>
        <v>519.8</v>
      </c>
      <c r="U20" s="4">
        <v>0</v>
      </c>
      <c r="V20" s="4">
        <v>0</v>
      </c>
      <c r="W20" s="4"/>
      <c r="X20" s="4">
        <f t="shared" si="7"/>
        <v>519.8</v>
      </c>
    </row>
    <row r="21" spans="1:27" ht="12.75">
      <c r="A21" s="2">
        <v>92</v>
      </c>
      <c r="B21" s="10" t="s">
        <v>15</v>
      </c>
      <c r="C21" s="12">
        <v>9</v>
      </c>
      <c r="D21" s="12" t="s">
        <v>12</v>
      </c>
      <c r="E21" s="4">
        <v>54.2</v>
      </c>
      <c r="G21" s="4">
        <v>43.9</v>
      </c>
      <c r="H21" s="4">
        <v>48.4</v>
      </c>
      <c r="I21" s="4">
        <v>49.4</v>
      </c>
      <c r="J21" s="4">
        <f t="shared" si="4"/>
        <v>195.9</v>
      </c>
      <c r="K21" s="4"/>
      <c r="L21" s="4">
        <v>59.3</v>
      </c>
      <c r="M21" s="4">
        <v>42.5</v>
      </c>
      <c r="N21" s="4">
        <v>46.9</v>
      </c>
      <c r="O21" s="4">
        <v>44.7</v>
      </c>
      <c r="P21" s="4">
        <f t="shared" si="5"/>
        <v>389.29999999999995</v>
      </c>
      <c r="Q21" s="4"/>
      <c r="R21" s="4">
        <v>83.7</v>
      </c>
      <c r="S21" s="4">
        <v>94.9</v>
      </c>
      <c r="T21" s="4">
        <f t="shared" si="6"/>
        <v>567.9</v>
      </c>
      <c r="U21" s="4">
        <v>0</v>
      </c>
      <c r="V21" s="4">
        <v>0</v>
      </c>
      <c r="W21" s="4"/>
      <c r="X21" s="4">
        <f t="shared" si="7"/>
        <v>567.9</v>
      </c>
      <c r="Z21" s="2" t="s">
        <v>43</v>
      </c>
      <c r="AA21" t="s">
        <v>43</v>
      </c>
    </row>
    <row r="22" spans="1:27" ht="12.75">
      <c r="A22" s="2">
        <v>61</v>
      </c>
      <c r="B22" s="23" t="s">
        <v>25</v>
      </c>
      <c r="C22" s="17">
        <v>6</v>
      </c>
      <c r="D22" s="17" t="s">
        <v>12</v>
      </c>
      <c r="E22" s="4">
        <v>57.2</v>
      </c>
      <c r="G22" s="4">
        <v>44.7</v>
      </c>
      <c r="H22" s="4">
        <v>48.1</v>
      </c>
      <c r="I22" s="4">
        <v>47.7</v>
      </c>
      <c r="J22" s="4">
        <f t="shared" si="4"/>
        <v>197.7</v>
      </c>
      <c r="K22" s="4"/>
      <c r="L22" s="4">
        <v>46</v>
      </c>
      <c r="M22" s="4">
        <v>42.2</v>
      </c>
      <c r="N22" s="4">
        <v>52.4</v>
      </c>
      <c r="O22" s="4">
        <v>53</v>
      </c>
      <c r="P22" s="4">
        <f t="shared" si="5"/>
        <v>391.29999999999995</v>
      </c>
      <c r="Q22" s="4"/>
      <c r="R22" s="4">
        <v>90.2</v>
      </c>
      <c r="S22" s="4">
        <v>124.7</v>
      </c>
      <c r="T22" s="4">
        <f t="shared" si="6"/>
        <v>606.1999999999999</v>
      </c>
      <c r="U22" s="4">
        <v>0</v>
      </c>
      <c r="V22" s="4">
        <v>0</v>
      </c>
      <c r="W22" s="4"/>
      <c r="X22" s="4">
        <f t="shared" si="7"/>
        <v>606.1999999999999</v>
      </c>
      <c r="Z22" s="2" t="s">
        <v>42</v>
      </c>
      <c r="AA22" t="s">
        <v>34</v>
      </c>
    </row>
    <row r="23" spans="1:27" ht="12.75">
      <c r="A23" s="2">
        <v>95</v>
      </c>
      <c r="B23" s="23" t="s">
        <v>24</v>
      </c>
      <c r="C23" s="17">
        <v>8</v>
      </c>
      <c r="D23" s="17" t="s">
        <v>12</v>
      </c>
      <c r="E23" s="4">
        <v>51.3</v>
      </c>
      <c r="G23" s="4">
        <v>47.1</v>
      </c>
      <c r="H23" s="4">
        <v>61.3</v>
      </c>
      <c r="I23" s="4">
        <v>62.3</v>
      </c>
      <c r="J23" s="4">
        <f t="shared" si="4"/>
        <v>222</v>
      </c>
      <c r="K23" s="4"/>
      <c r="L23" s="4">
        <v>52</v>
      </c>
      <c r="M23" s="4">
        <v>63.1</v>
      </c>
      <c r="N23" s="4">
        <v>59.1</v>
      </c>
      <c r="O23" s="4">
        <v>51.1</v>
      </c>
      <c r="P23" s="4">
        <f t="shared" si="5"/>
        <v>447.30000000000007</v>
      </c>
      <c r="Q23" s="4"/>
      <c r="R23" s="4">
        <v>96.3</v>
      </c>
      <c r="S23" s="4">
        <v>94.4</v>
      </c>
      <c r="T23" s="4">
        <f t="shared" si="6"/>
        <v>638</v>
      </c>
      <c r="U23" s="4">
        <v>0</v>
      </c>
      <c r="V23" s="4">
        <v>0</v>
      </c>
      <c r="W23" s="4"/>
      <c r="X23" s="4">
        <f t="shared" si="7"/>
        <v>638</v>
      </c>
      <c r="Z23" s="2" t="s">
        <v>41</v>
      </c>
      <c r="AA23" t="s">
        <v>34</v>
      </c>
    </row>
    <row r="24" spans="1:24" ht="12.75">
      <c r="A24" s="2">
        <v>96</v>
      </c>
      <c r="B24" s="10" t="s">
        <v>23</v>
      </c>
      <c r="C24" s="12">
        <v>8</v>
      </c>
      <c r="D24" s="12" t="s">
        <v>12</v>
      </c>
      <c r="E24" s="4">
        <v>49.4</v>
      </c>
      <c r="G24" s="4">
        <v>59.9</v>
      </c>
      <c r="H24" s="4">
        <v>57</v>
      </c>
      <c r="I24" s="4">
        <v>64.1</v>
      </c>
      <c r="J24" s="4">
        <f t="shared" si="4"/>
        <v>230.4</v>
      </c>
      <c r="K24" s="4"/>
      <c r="L24" s="4">
        <v>72</v>
      </c>
      <c r="M24" s="4">
        <v>50.3</v>
      </c>
      <c r="N24" s="4">
        <v>54.9</v>
      </c>
      <c r="O24" s="4">
        <v>66</v>
      </c>
      <c r="P24" s="4">
        <f t="shared" si="5"/>
        <v>473.59999999999997</v>
      </c>
      <c r="Q24" s="4"/>
      <c r="R24" s="4">
        <v>87.8</v>
      </c>
      <c r="S24" s="4">
        <v>95.1</v>
      </c>
      <c r="T24" s="4">
        <f t="shared" si="6"/>
        <v>656.5</v>
      </c>
      <c r="U24" s="4">
        <v>0</v>
      </c>
      <c r="V24" s="4">
        <v>0</v>
      </c>
      <c r="W24" s="4"/>
      <c r="X24" s="4">
        <f t="shared" si="7"/>
        <v>656.5</v>
      </c>
    </row>
    <row r="25" spans="1:24" ht="12.75">
      <c r="A25" s="8"/>
      <c r="B25" s="9"/>
      <c r="C25" s="17"/>
      <c r="D25" s="17"/>
      <c r="E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2"/>
      <c r="B26" s="20"/>
      <c r="E26" s="4"/>
      <c r="G26" s="21"/>
      <c r="H26" s="4"/>
      <c r="I26" s="4"/>
      <c r="J26" s="4"/>
      <c r="K26" s="4"/>
      <c r="L26" s="2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8"/>
      <c r="B27" s="7"/>
      <c r="E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2"/>
      <c r="B28" s="7"/>
      <c r="C28" s="17"/>
      <c r="D28" s="17"/>
      <c r="E28" s="4"/>
      <c r="G28" s="4"/>
      <c r="H28" s="21"/>
      <c r="I28" s="21"/>
      <c r="J28" s="4"/>
      <c r="K28" s="4"/>
      <c r="L28" s="4"/>
      <c r="M28" s="4"/>
      <c r="N28" s="21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2"/>
      <c r="B29" s="9"/>
      <c r="C29" s="17"/>
      <c r="D29" s="17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2"/>
      <c r="B30" s="10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2"/>
      <c r="B31" s="7"/>
      <c r="C31" s="16"/>
      <c r="D31" s="16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>
      <c r="A32" s="2"/>
      <c r="B32" s="7"/>
      <c r="C32" s="16"/>
      <c r="D32" s="16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2"/>
      <c r="B33" s="9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6" s="6" customFormat="1" ht="12.75">
      <c r="A34"/>
      <c r="B34"/>
      <c r="C34" s="12"/>
      <c r="D34" s="12"/>
      <c r="E34" s="18"/>
      <c r="F34" s="1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"/>
      <c r="Z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Phelan</dc:creator>
  <cp:keywords/>
  <dc:description/>
  <cp:lastModifiedBy>Tim</cp:lastModifiedBy>
  <cp:lastPrinted>2009-07-12T15:48:24Z</cp:lastPrinted>
  <dcterms:created xsi:type="dcterms:W3CDTF">2009-05-08T23:30:30Z</dcterms:created>
  <dcterms:modified xsi:type="dcterms:W3CDTF">2009-11-01T11:54:03Z</dcterms:modified>
  <cp:category/>
  <cp:version/>
  <cp:contentType/>
  <cp:contentStatus/>
</cp:coreProperties>
</file>