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 activeTab="2"/>
  </bookViews>
  <sheets>
    <sheet name="Data" sheetId="1" r:id="rId1"/>
    <sheet name="Processed" sheetId="2" r:id="rId2"/>
    <sheet name="Printing Set" sheetId="3" r:id="rId3"/>
  </sheets>
  <calcPr calcId="171027"/>
</workbook>
</file>

<file path=xl/calcChain.xml><?xml version="1.0" encoding="utf-8"?>
<calcChain xmlns="http://schemas.openxmlformats.org/spreadsheetml/2006/main">
  <c r="X39" i="3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39"/>
  <c r="X32"/>
  <c r="W32"/>
  <c r="V32"/>
  <c r="U32"/>
  <c r="T32"/>
  <c r="S32"/>
  <c r="R32"/>
  <c r="Q32"/>
  <c r="P32"/>
  <c r="O32"/>
  <c r="N32"/>
  <c r="M32"/>
  <c r="L32"/>
  <c r="K32"/>
  <c r="I32"/>
  <c r="H32"/>
  <c r="G32"/>
  <c r="F32"/>
  <c r="E32"/>
  <c r="D32"/>
  <c r="C32"/>
  <c r="B32"/>
  <c r="A32"/>
  <c r="X20"/>
  <c r="W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20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3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13"/>
  <c r="X25"/>
  <c r="W25"/>
  <c r="V25"/>
  <c r="U25"/>
  <c r="T25"/>
  <c r="S25"/>
  <c r="R25"/>
  <c r="Q25"/>
  <c r="P25"/>
  <c r="O25"/>
  <c r="N25"/>
  <c r="M25"/>
  <c r="L25"/>
  <c r="K25"/>
  <c r="J25"/>
  <c r="I25"/>
  <c r="G25"/>
  <c r="F25"/>
  <c r="E25"/>
  <c r="D25"/>
  <c r="C25"/>
  <c r="B25"/>
  <c r="A25"/>
  <c r="X34"/>
  <c r="W34"/>
  <c r="V34"/>
  <c r="U34"/>
  <c r="T34"/>
  <c r="R34"/>
  <c r="Q34"/>
  <c r="P34"/>
  <c r="O34"/>
  <c r="N34"/>
  <c r="M34"/>
  <c r="L34"/>
  <c r="K34"/>
  <c r="J34"/>
  <c r="I34"/>
  <c r="H34"/>
  <c r="G34"/>
  <c r="F34"/>
  <c r="E34"/>
  <c r="D34"/>
  <c r="C34"/>
  <c r="B34"/>
  <c r="A34"/>
  <c r="T35"/>
  <c r="R35"/>
  <c r="Q35"/>
  <c r="P35"/>
  <c r="N35"/>
  <c r="M35"/>
  <c r="K35"/>
  <c r="J35"/>
  <c r="I35"/>
  <c r="F35"/>
  <c r="D35"/>
  <c r="C35"/>
  <c r="B35"/>
  <c r="A35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12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27"/>
  <c r="X16"/>
  <c r="W16"/>
  <c r="V16"/>
  <c r="U16"/>
  <c r="T16"/>
  <c r="S16"/>
  <c r="R16"/>
  <c r="Q16"/>
  <c r="P16"/>
  <c r="O16"/>
  <c r="N16"/>
  <c r="M16"/>
  <c r="K16"/>
  <c r="J16"/>
  <c r="I16"/>
  <c r="H16"/>
  <c r="G16"/>
  <c r="F16"/>
  <c r="E16"/>
  <c r="D16"/>
  <c r="C16"/>
  <c r="B16"/>
  <c r="A16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23"/>
  <c r="X28"/>
  <c r="V28"/>
  <c r="U28"/>
  <c r="T28"/>
  <c r="R28"/>
  <c r="Q28"/>
  <c r="P28"/>
  <c r="O28"/>
  <c r="N28"/>
  <c r="M28"/>
  <c r="L28"/>
  <c r="K28"/>
  <c r="J28"/>
  <c r="I28"/>
  <c r="H28"/>
  <c r="G28"/>
  <c r="E28"/>
  <c r="D28"/>
  <c r="C28"/>
  <c r="B28"/>
  <c r="A28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15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21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26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18"/>
  <c r="X22"/>
  <c r="W22"/>
  <c r="V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22"/>
  <c r="X31"/>
  <c r="W31"/>
  <c r="V31"/>
  <c r="U31"/>
  <c r="T31"/>
  <c r="S31"/>
  <c r="R31"/>
  <c r="Q31"/>
  <c r="P31"/>
  <c r="N31"/>
  <c r="M31"/>
  <c r="L31"/>
  <c r="K31"/>
  <c r="J31"/>
  <c r="I31"/>
  <c r="H31"/>
  <c r="G31"/>
  <c r="F31"/>
  <c r="E31"/>
  <c r="D31"/>
  <c r="C31"/>
  <c r="B31"/>
  <c r="A31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10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17"/>
  <c r="X30"/>
  <c r="W30"/>
  <c r="V30"/>
  <c r="U30"/>
  <c r="T30"/>
  <c r="S30"/>
  <c r="R30"/>
  <c r="Q30"/>
  <c r="P30"/>
  <c r="N30"/>
  <c r="M30"/>
  <c r="L30"/>
  <c r="K30"/>
  <c r="J30"/>
  <c r="I30"/>
  <c r="H30"/>
  <c r="G30"/>
  <c r="F30"/>
  <c r="E30"/>
  <c r="D30"/>
  <c r="C30"/>
  <c r="B30"/>
  <c r="A30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1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24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A2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8"/>
  <c r="X9"/>
  <c r="W9"/>
  <c r="V9"/>
  <c r="U9"/>
  <c r="T9"/>
  <c r="S9"/>
  <c r="R9"/>
  <c r="Q9"/>
  <c r="P9"/>
  <c r="N9"/>
  <c r="M9"/>
  <c r="L9"/>
  <c r="K9"/>
  <c r="J9"/>
  <c r="I9"/>
  <c r="H9"/>
  <c r="G9"/>
  <c r="F9"/>
  <c r="E9"/>
  <c r="D9"/>
  <c r="C9"/>
  <c r="B9"/>
  <c r="A9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4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29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5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6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19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A3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7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11"/>
  <c r="X1"/>
  <c r="W1"/>
  <c r="V1"/>
  <c r="U1"/>
  <c r="T1"/>
  <c r="S1"/>
  <c r="R1"/>
  <c r="Q1"/>
  <c r="P1"/>
  <c r="O1"/>
  <c r="N1"/>
  <c r="M1"/>
  <c r="L1"/>
  <c r="K1"/>
  <c r="J1"/>
  <c r="I1"/>
  <c r="H1"/>
  <c r="G1"/>
  <c r="F1"/>
  <c r="E1"/>
  <c r="D1"/>
  <c r="C1"/>
  <c r="B1"/>
  <c r="A1"/>
  <c r="G44" l="1"/>
  <c r="G45" s="1"/>
  <c r="K44"/>
  <c r="K45" s="1"/>
  <c r="O44"/>
  <c r="O45" s="1"/>
  <c r="S44"/>
  <c r="S45" s="1"/>
  <c r="W44"/>
  <c r="W45" s="1"/>
  <c r="H44"/>
  <c r="H45" s="1"/>
  <c r="L44"/>
  <c r="L45" s="1"/>
  <c r="P44"/>
  <c r="P45" s="1"/>
  <c r="T44"/>
  <c r="T45" s="1"/>
  <c r="X44"/>
  <c r="X45" s="1"/>
  <c r="Y8"/>
  <c r="Y2"/>
  <c r="Y24"/>
  <c r="Y14"/>
  <c r="Y32"/>
  <c r="I44"/>
  <c r="I45" s="1"/>
  <c r="Q44"/>
  <c r="Q45" s="1"/>
  <c r="Y7"/>
  <c r="U44"/>
  <c r="U45" s="1"/>
  <c r="Y27"/>
  <c r="Y12"/>
  <c r="Y35"/>
  <c r="Y13"/>
  <c r="Y33"/>
  <c r="Y20"/>
  <c r="Y39"/>
  <c r="E44"/>
  <c r="E45" s="1"/>
  <c r="M44"/>
  <c r="M45" s="1"/>
  <c r="F44"/>
  <c r="F45" s="1"/>
  <c r="J44"/>
  <c r="J45" s="1"/>
  <c r="N44"/>
  <c r="N45" s="1"/>
  <c r="R44"/>
  <c r="R45" s="1"/>
  <c r="V44"/>
  <c r="V45" s="1"/>
  <c r="Y22"/>
  <c r="Y30"/>
  <c r="Y23"/>
  <c r="Y3"/>
  <c r="Y19"/>
  <c r="Y16"/>
  <c r="Y25"/>
  <c r="Y6"/>
  <c r="Y5"/>
  <c r="Y29"/>
  <c r="Y4"/>
  <c r="Y9"/>
  <c r="Y17"/>
  <c r="Y10"/>
  <c r="Y31"/>
  <c r="Y18"/>
  <c r="Y26"/>
  <c r="Y21"/>
  <c r="Y15"/>
  <c r="Y28"/>
  <c r="Y34"/>
  <c r="Y11"/>
  <c r="E21" i="2"/>
  <c r="F21"/>
  <c r="G21"/>
  <c r="H21"/>
  <c r="E22"/>
  <c r="F22"/>
  <c r="G22"/>
  <c r="H22"/>
  <c r="E23"/>
  <c r="F23"/>
  <c r="G23"/>
  <c r="H23"/>
  <c r="A35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A36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A37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W37"/>
  <c r="X37"/>
  <c r="A38"/>
  <c r="B38"/>
  <c r="C38"/>
  <c r="D38"/>
  <c r="E38"/>
  <c r="F38"/>
  <c r="G38"/>
  <c r="H38"/>
  <c r="I38"/>
  <c r="K38"/>
  <c r="L38"/>
  <c r="M38"/>
  <c r="N38"/>
  <c r="O38"/>
  <c r="P38"/>
  <c r="Q38"/>
  <c r="R38"/>
  <c r="S38"/>
  <c r="T38"/>
  <c r="U38"/>
  <c r="V38"/>
  <c r="W38"/>
  <c r="X38"/>
  <c r="A39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I3"/>
  <c r="J3"/>
  <c r="K3"/>
  <c r="L3"/>
  <c r="M3"/>
  <c r="N3"/>
  <c r="O3"/>
  <c r="P3"/>
  <c r="Q3"/>
  <c r="R3"/>
  <c r="S3"/>
  <c r="T3"/>
  <c r="U3"/>
  <c r="V3"/>
  <c r="W3"/>
  <c r="X3"/>
  <c r="I4"/>
  <c r="J4"/>
  <c r="K4"/>
  <c r="L4"/>
  <c r="M4"/>
  <c r="N4"/>
  <c r="O4"/>
  <c r="P4"/>
  <c r="Q4"/>
  <c r="R4"/>
  <c r="S4"/>
  <c r="T4"/>
  <c r="U4"/>
  <c r="V4"/>
  <c r="W4"/>
  <c r="X4"/>
  <c r="I5"/>
  <c r="J5"/>
  <c r="K5"/>
  <c r="L5"/>
  <c r="M5"/>
  <c r="N5"/>
  <c r="O5"/>
  <c r="P5"/>
  <c r="Q5"/>
  <c r="R5"/>
  <c r="S5"/>
  <c r="T5"/>
  <c r="U5"/>
  <c r="V5"/>
  <c r="W5"/>
  <c r="X5"/>
  <c r="I6"/>
  <c r="J6"/>
  <c r="K6"/>
  <c r="L6"/>
  <c r="M6"/>
  <c r="N6"/>
  <c r="O6"/>
  <c r="P6"/>
  <c r="Q6"/>
  <c r="R6"/>
  <c r="S6"/>
  <c r="T6"/>
  <c r="U6"/>
  <c r="V6"/>
  <c r="W6"/>
  <c r="X6"/>
  <c r="I7"/>
  <c r="J7"/>
  <c r="K7"/>
  <c r="L7"/>
  <c r="M7"/>
  <c r="N7"/>
  <c r="O7"/>
  <c r="P7"/>
  <c r="Q7"/>
  <c r="R7"/>
  <c r="S7"/>
  <c r="T7"/>
  <c r="U7"/>
  <c r="V7"/>
  <c r="W7"/>
  <c r="X7"/>
  <c r="I8"/>
  <c r="J8"/>
  <c r="K8"/>
  <c r="L8"/>
  <c r="M8"/>
  <c r="N8"/>
  <c r="O8"/>
  <c r="P8"/>
  <c r="Q8"/>
  <c r="R8"/>
  <c r="S8"/>
  <c r="T8"/>
  <c r="U8"/>
  <c r="V8"/>
  <c r="W8"/>
  <c r="X8"/>
  <c r="I9"/>
  <c r="J9"/>
  <c r="K9"/>
  <c r="L9"/>
  <c r="M9"/>
  <c r="N9"/>
  <c r="O9"/>
  <c r="P9"/>
  <c r="Q9"/>
  <c r="R9"/>
  <c r="S9"/>
  <c r="T9"/>
  <c r="U9"/>
  <c r="V9"/>
  <c r="W9"/>
  <c r="X9"/>
  <c r="I10"/>
  <c r="J10"/>
  <c r="K10"/>
  <c r="L10"/>
  <c r="M10"/>
  <c r="N10"/>
  <c r="P10"/>
  <c r="Q10"/>
  <c r="R10"/>
  <c r="S10"/>
  <c r="T10"/>
  <c r="U10"/>
  <c r="V10"/>
  <c r="W10"/>
  <c r="X10"/>
  <c r="I11"/>
  <c r="J11"/>
  <c r="K11"/>
  <c r="L11"/>
  <c r="M11"/>
  <c r="N11"/>
  <c r="O11"/>
  <c r="P11"/>
  <c r="Q11"/>
  <c r="R11"/>
  <c r="S11"/>
  <c r="T11"/>
  <c r="U11"/>
  <c r="V11"/>
  <c r="W11"/>
  <c r="X11"/>
  <c r="I13"/>
  <c r="J13"/>
  <c r="K13"/>
  <c r="L13"/>
  <c r="M13"/>
  <c r="N13"/>
  <c r="O13"/>
  <c r="P13"/>
  <c r="Q13"/>
  <c r="R13"/>
  <c r="S13"/>
  <c r="T13"/>
  <c r="U13"/>
  <c r="V13"/>
  <c r="W13"/>
  <c r="X13"/>
  <c r="I15"/>
  <c r="J15"/>
  <c r="K15"/>
  <c r="L15"/>
  <c r="M15"/>
  <c r="N15"/>
  <c r="O15"/>
  <c r="P15"/>
  <c r="Q15"/>
  <c r="R15"/>
  <c r="S15"/>
  <c r="T15"/>
  <c r="U15"/>
  <c r="V15"/>
  <c r="W15"/>
  <c r="X15"/>
  <c r="I17"/>
  <c r="J17"/>
  <c r="K17"/>
  <c r="L17"/>
  <c r="M17"/>
  <c r="N17"/>
  <c r="O17"/>
  <c r="P17"/>
  <c r="Q17"/>
  <c r="R17"/>
  <c r="S17"/>
  <c r="T17"/>
  <c r="U17"/>
  <c r="V17"/>
  <c r="W17"/>
  <c r="X17"/>
  <c r="I18"/>
  <c r="J18"/>
  <c r="K18"/>
  <c r="L18"/>
  <c r="M18"/>
  <c r="N18"/>
  <c r="P18"/>
  <c r="Q18"/>
  <c r="R18"/>
  <c r="S18"/>
  <c r="T18"/>
  <c r="U18"/>
  <c r="V18"/>
  <c r="W18"/>
  <c r="X18"/>
  <c r="I19"/>
  <c r="J19"/>
  <c r="K19"/>
  <c r="L19"/>
  <c r="M19"/>
  <c r="N19"/>
  <c r="O19"/>
  <c r="P19"/>
  <c r="Q19"/>
  <c r="R19"/>
  <c r="S19"/>
  <c r="T19"/>
  <c r="U19"/>
  <c r="V19"/>
  <c r="W19"/>
  <c r="X19"/>
  <c r="I20"/>
  <c r="J20"/>
  <c r="K20"/>
  <c r="L20"/>
  <c r="M20"/>
  <c r="N20"/>
  <c r="O20"/>
  <c r="P20"/>
  <c r="Q20"/>
  <c r="R20"/>
  <c r="S20"/>
  <c r="T20"/>
  <c r="U20"/>
  <c r="V20"/>
  <c r="W20"/>
  <c r="X20"/>
  <c r="I21"/>
  <c r="J21"/>
  <c r="K21"/>
  <c r="L21"/>
  <c r="M21"/>
  <c r="N21"/>
  <c r="P21"/>
  <c r="Q21"/>
  <c r="R21"/>
  <c r="S21"/>
  <c r="T21"/>
  <c r="U21"/>
  <c r="V21"/>
  <c r="W21"/>
  <c r="X21"/>
  <c r="I22"/>
  <c r="J22"/>
  <c r="K22"/>
  <c r="L22"/>
  <c r="M22"/>
  <c r="N22"/>
  <c r="O22"/>
  <c r="P22"/>
  <c r="Q22"/>
  <c r="R22"/>
  <c r="S22"/>
  <c r="T22"/>
  <c r="V22"/>
  <c r="W22"/>
  <c r="X22"/>
  <c r="I23"/>
  <c r="J23"/>
  <c r="K23"/>
  <c r="L23"/>
  <c r="M23"/>
  <c r="N23"/>
  <c r="O23"/>
  <c r="P23"/>
  <c r="Q23"/>
  <c r="R23"/>
  <c r="S23"/>
  <c r="T23"/>
  <c r="U23"/>
  <c r="V23"/>
  <c r="W23"/>
  <c r="X23"/>
  <c r="I24"/>
  <c r="J24"/>
  <c r="K24"/>
  <c r="L24"/>
  <c r="M24"/>
  <c r="N24"/>
  <c r="O24"/>
  <c r="P24"/>
  <c r="Q24"/>
  <c r="R24"/>
  <c r="S24"/>
  <c r="T24"/>
  <c r="U24"/>
  <c r="V24"/>
  <c r="W24"/>
  <c r="X24"/>
  <c r="I25"/>
  <c r="J25"/>
  <c r="K25"/>
  <c r="L25"/>
  <c r="M25"/>
  <c r="N25"/>
  <c r="O25"/>
  <c r="P25"/>
  <c r="Q25"/>
  <c r="R25"/>
  <c r="S25"/>
  <c r="T25"/>
  <c r="U25"/>
  <c r="V25"/>
  <c r="W25"/>
  <c r="X25"/>
  <c r="I26"/>
  <c r="J26"/>
  <c r="K26"/>
  <c r="L26"/>
  <c r="M26"/>
  <c r="N26"/>
  <c r="O26"/>
  <c r="P26"/>
  <c r="Q26"/>
  <c r="R26"/>
  <c r="S26"/>
  <c r="T26"/>
  <c r="U26"/>
  <c r="V26"/>
  <c r="W26"/>
  <c r="X26"/>
  <c r="I27"/>
  <c r="J27"/>
  <c r="K27"/>
  <c r="L27"/>
  <c r="M27"/>
  <c r="N27"/>
  <c r="O27"/>
  <c r="P27"/>
  <c r="Q27"/>
  <c r="R27"/>
  <c r="T27"/>
  <c r="U27"/>
  <c r="V27"/>
  <c r="X27"/>
  <c r="I28"/>
  <c r="J28"/>
  <c r="K28"/>
  <c r="L28"/>
  <c r="M28"/>
  <c r="N28"/>
  <c r="O28"/>
  <c r="P28"/>
  <c r="Q28"/>
  <c r="R28"/>
  <c r="S28"/>
  <c r="T28"/>
  <c r="U28"/>
  <c r="V28"/>
  <c r="W28"/>
  <c r="X28"/>
  <c r="I29"/>
  <c r="J29"/>
  <c r="K29"/>
  <c r="M29"/>
  <c r="N29"/>
  <c r="O29"/>
  <c r="P29"/>
  <c r="Q29"/>
  <c r="R29"/>
  <c r="S29"/>
  <c r="T29"/>
  <c r="U29"/>
  <c r="V29"/>
  <c r="W29"/>
  <c r="X29"/>
  <c r="I30"/>
  <c r="J30"/>
  <c r="K30"/>
  <c r="L30"/>
  <c r="M30"/>
  <c r="N30"/>
  <c r="O30"/>
  <c r="P30"/>
  <c r="Q30"/>
  <c r="R30"/>
  <c r="S30"/>
  <c r="T30"/>
  <c r="U30"/>
  <c r="V30"/>
  <c r="W30"/>
  <c r="X30"/>
  <c r="I31"/>
  <c r="J31"/>
  <c r="K31"/>
  <c r="L31"/>
  <c r="M31"/>
  <c r="N31"/>
  <c r="O31"/>
  <c r="P31"/>
  <c r="Q31"/>
  <c r="R31"/>
  <c r="S31"/>
  <c r="T31"/>
  <c r="U31"/>
  <c r="V31"/>
  <c r="W31"/>
  <c r="X31"/>
  <c r="I32"/>
  <c r="J32"/>
  <c r="K32"/>
  <c r="M32"/>
  <c r="N32"/>
  <c r="P32"/>
  <c r="Q32"/>
  <c r="R32"/>
  <c r="T32"/>
  <c r="I33"/>
  <c r="J33"/>
  <c r="K33"/>
  <c r="L33"/>
  <c r="M33"/>
  <c r="N33"/>
  <c r="O33"/>
  <c r="P33"/>
  <c r="Q33"/>
  <c r="R33"/>
  <c r="T33"/>
  <c r="U33"/>
  <c r="V33"/>
  <c r="W33"/>
  <c r="X33"/>
  <c r="I34"/>
  <c r="J34"/>
  <c r="K34"/>
  <c r="L34"/>
  <c r="M34"/>
  <c r="N34"/>
  <c r="O34"/>
  <c r="P34"/>
  <c r="Q34"/>
  <c r="R34"/>
  <c r="S34"/>
  <c r="T34"/>
  <c r="U34"/>
  <c r="V34"/>
  <c r="W34"/>
  <c r="X34"/>
  <c r="G3"/>
  <c r="G4"/>
  <c r="G5"/>
  <c r="G6"/>
  <c r="G7"/>
  <c r="G8"/>
  <c r="G9"/>
  <c r="G10"/>
  <c r="G11"/>
  <c r="G13"/>
  <c r="G15"/>
  <c r="G17"/>
  <c r="G18"/>
  <c r="G19"/>
  <c r="G20"/>
  <c r="G24"/>
  <c r="G25"/>
  <c r="G26"/>
  <c r="G27"/>
  <c r="G28"/>
  <c r="G29"/>
  <c r="G30"/>
  <c r="G31"/>
  <c r="G33"/>
  <c r="G34"/>
  <c r="Y39" l="1"/>
  <c r="Y35"/>
  <c r="Y36"/>
  <c r="Y38"/>
  <c r="Y37"/>
  <c r="X44"/>
  <c r="X45" s="1"/>
  <c r="W44"/>
  <c r="W45" s="1"/>
  <c r="V44"/>
  <c r="V45" s="1"/>
  <c r="U44"/>
  <c r="U45" s="1"/>
  <c r="T2"/>
  <c r="S2"/>
  <c r="S44" s="1"/>
  <c r="S45" s="1"/>
  <c r="R2"/>
  <c r="Q2"/>
  <c r="T44"/>
  <c r="T45" s="1"/>
  <c r="X1"/>
  <c r="W1"/>
  <c r="V1"/>
  <c r="U1"/>
  <c r="T1"/>
  <c r="S1"/>
  <c r="R1"/>
  <c r="Q1"/>
  <c r="Y23" l="1"/>
  <c r="Y22"/>
  <c r="R44"/>
  <c r="R45" s="1"/>
  <c r="Q44"/>
  <c r="Q45" s="1"/>
  <c r="E2" l="1"/>
  <c r="F2"/>
  <c r="E3"/>
  <c r="E4"/>
  <c r="E5"/>
  <c r="E6"/>
  <c r="E7"/>
  <c r="E8"/>
  <c r="G2" l="1"/>
  <c r="H2"/>
  <c r="I2"/>
  <c r="J2"/>
  <c r="K2"/>
  <c r="L2"/>
  <c r="M2"/>
  <c r="N2"/>
  <c r="O2"/>
  <c r="P2"/>
  <c r="F3"/>
  <c r="H3"/>
  <c r="F4"/>
  <c r="H4"/>
  <c r="F5"/>
  <c r="H5"/>
  <c r="F6"/>
  <c r="H6"/>
  <c r="F7"/>
  <c r="H7"/>
  <c r="F8"/>
  <c r="H8"/>
  <c r="F9"/>
  <c r="H9"/>
  <c r="F10"/>
  <c r="H10"/>
  <c r="F11"/>
  <c r="H11"/>
  <c r="F13"/>
  <c r="H13"/>
  <c r="F15"/>
  <c r="H15"/>
  <c r="F17"/>
  <c r="H17"/>
  <c r="F18"/>
  <c r="H18"/>
  <c r="F19"/>
  <c r="H19"/>
  <c r="F20"/>
  <c r="H20"/>
  <c r="F24"/>
  <c r="H24"/>
  <c r="F25"/>
  <c r="H25"/>
  <c r="F26"/>
  <c r="H26"/>
  <c r="H27"/>
  <c r="F28"/>
  <c r="H28"/>
  <c r="F29"/>
  <c r="H29"/>
  <c r="F30"/>
  <c r="H30"/>
  <c r="F31"/>
  <c r="H31"/>
  <c r="F32"/>
  <c r="F33"/>
  <c r="H33"/>
  <c r="F34"/>
  <c r="E9"/>
  <c r="E10"/>
  <c r="E11"/>
  <c r="E13"/>
  <c r="E15"/>
  <c r="E17"/>
  <c r="E18"/>
  <c r="E19"/>
  <c r="E20"/>
  <c r="E24"/>
  <c r="E25"/>
  <c r="E26"/>
  <c r="E27"/>
  <c r="E28"/>
  <c r="E29"/>
  <c r="E30"/>
  <c r="E31"/>
  <c r="E33"/>
  <c r="E34"/>
  <c r="E1"/>
  <c r="B1"/>
  <c r="C1"/>
  <c r="D1"/>
  <c r="F1"/>
  <c r="G1"/>
  <c r="H1"/>
  <c r="I1"/>
  <c r="J1"/>
  <c r="K1"/>
  <c r="L1"/>
  <c r="M1"/>
  <c r="N1"/>
  <c r="O1"/>
  <c r="P1"/>
  <c r="B2"/>
  <c r="C2"/>
  <c r="D2"/>
  <c r="B3"/>
  <c r="C3"/>
  <c r="D3"/>
  <c r="B4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3"/>
  <c r="C13"/>
  <c r="D13"/>
  <c r="B15"/>
  <c r="C15"/>
  <c r="D15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A2"/>
  <c r="A3"/>
  <c r="A4"/>
  <c r="A5"/>
  <c r="A6"/>
  <c r="A7"/>
  <c r="A8"/>
  <c r="A9"/>
  <c r="A10"/>
  <c r="A11"/>
  <c r="A13"/>
  <c r="A15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1"/>
  <c r="Y29" l="1"/>
  <c r="Y6"/>
  <c r="Y19"/>
  <c r="Y11"/>
  <c r="Y7"/>
  <c r="Y5"/>
  <c r="Y3"/>
  <c r="Y8"/>
  <c r="Y2"/>
  <c r="Y4"/>
  <c r="Y30"/>
  <c r="Y20"/>
  <c r="Y28"/>
  <c r="Y18"/>
  <c r="Y10"/>
  <c r="Y27"/>
  <c r="Y17"/>
  <c r="Y9"/>
  <c r="Y26"/>
  <c r="Y33"/>
  <c r="Y25"/>
  <c r="Y15"/>
  <c r="Y34"/>
  <c r="Y32"/>
  <c r="Y24"/>
  <c r="Y31"/>
  <c r="Y21"/>
  <c r="Y13"/>
  <c r="K44"/>
  <c r="K45" s="1"/>
  <c r="G44"/>
  <c r="G45" s="1"/>
  <c r="H44"/>
  <c r="H45" s="1"/>
  <c r="I44"/>
  <c r="I45" s="1"/>
  <c r="L44"/>
  <c r="L45" s="1"/>
  <c r="J44"/>
  <c r="J45" s="1"/>
  <c r="O44"/>
  <c r="O45" s="1"/>
  <c r="N44"/>
  <c r="N45" s="1"/>
  <c r="M44"/>
  <c r="M45" s="1"/>
  <c r="P44"/>
  <c r="P45" s="1"/>
  <c r="F44" l="1"/>
  <c r="F45" s="1"/>
  <c r="E44"/>
  <c r="E45" s="1"/>
</calcChain>
</file>

<file path=xl/sharedStrings.xml><?xml version="1.0" encoding="utf-8"?>
<sst xmlns="http://schemas.openxmlformats.org/spreadsheetml/2006/main" count="136" uniqueCount="92">
  <si>
    <t>Name</t>
  </si>
  <si>
    <t>Car</t>
  </si>
  <si>
    <t>Class</t>
  </si>
  <si>
    <t>Eoin Longworth</t>
  </si>
  <si>
    <t>Piers Mac Fheorais</t>
  </si>
  <si>
    <t>Number</t>
  </si>
  <si>
    <t>Whitby Moynan</t>
  </si>
  <si>
    <t>Mick Boland</t>
  </si>
  <si>
    <t>John Nolan</t>
  </si>
  <si>
    <t>Kieran Garahy</t>
  </si>
  <si>
    <t>Darren Delaney</t>
  </si>
  <si>
    <t>John McAssey</t>
  </si>
  <si>
    <t>T1 Time</t>
  </si>
  <si>
    <t>T1 Pen</t>
  </si>
  <si>
    <t>T2 Time</t>
  </si>
  <si>
    <t>T2 Pen</t>
  </si>
  <si>
    <t>T3 Time</t>
  </si>
  <si>
    <t>T3 Pen</t>
  </si>
  <si>
    <t>T4 Pen</t>
  </si>
  <si>
    <t>T4 Time</t>
  </si>
  <si>
    <t>T5 Time</t>
  </si>
  <si>
    <t>T5 Pen</t>
  </si>
  <si>
    <t>T6 Time</t>
  </si>
  <si>
    <t>T6 Pen</t>
  </si>
  <si>
    <t>T7 Time</t>
  </si>
  <si>
    <t>T7 Pen</t>
  </si>
  <si>
    <t>T8 Time</t>
  </si>
  <si>
    <t>T8 Pen</t>
  </si>
  <si>
    <t>T9 Time</t>
  </si>
  <si>
    <t>T9 Pen</t>
  </si>
  <si>
    <t>T10 Time</t>
  </si>
  <si>
    <t>T10 Pen</t>
  </si>
  <si>
    <t>T11 Time</t>
  </si>
  <si>
    <t>T11 Pen</t>
  </si>
  <si>
    <t>T12 Time</t>
  </si>
  <si>
    <t>T12 Pen</t>
  </si>
  <si>
    <t>Total</t>
  </si>
  <si>
    <t>Bold = Max</t>
  </si>
  <si>
    <t>Fastest on Test</t>
  </si>
  <si>
    <t>Max Time</t>
  </si>
  <si>
    <t>Max Penalty</t>
  </si>
  <si>
    <t>Stefan Walsh</t>
  </si>
  <si>
    <t>Ciaran Garahy</t>
  </si>
  <si>
    <t>Declan Donohoe</t>
  </si>
  <si>
    <t>Colin Sheridan</t>
  </si>
  <si>
    <t>Zara Moynan</t>
  </si>
  <si>
    <t>Frank Lenehan</t>
  </si>
  <si>
    <t>Dave Campion</t>
  </si>
  <si>
    <t>Aoife Ryan</t>
  </si>
  <si>
    <t>Damien Doran</t>
  </si>
  <si>
    <t>Lar Hogan</t>
  </si>
  <si>
    <t>David Meeke</t>
  </si>
  <si>
    <t>Jack Quinn</t>
  </si>
  <si>
    <t>Richard Meeke</t>
  </si>
  <si>
    <t>James Mansfield</t>
  </si>
  <si>
    <t>Mark Reilly</t>
  </si>
  <si>
    <t>T13 Time</t>
  </si>
  <si>
    <t>T13 Pen</t>
  </si>
  <si>
    <t>T14 Time</t>
  </si>
  <si>
    <t>T14 Pen</t>
  </si>
  <si>
    <t>T15 Time</t>
  </si>
  <si>
    <t>T15 Pen</t>
  </si>
  <si>
    <t>T16 Time</t>
  </si>
  <si>
    <t>T16 Pen</t>
  </si>
  <si>
    <t>T17 Time</t>
  </si>
  <si>
    <t>T17 Pen</t>
  </si>
  <si>
    <t>T18 Time</t>
  </si>
  <si>
    <t>T18 Pen</t>
  </si>
  <si>
    <t>T19 Time</t>
  </si>
  <si>
    <t>T19 Pen</t>
  </si>
  <si>
    <t>T20 Time</t>
  </si>
  <si>
    <t>T20 Pen</t>
  </si>
  <si>
    <t>David McAulay</t>
  </si>
  <si>
    <t> </t>
  </si>
  <si>
    <t>Mick Kehoe</t>
  </si>
  <si>
    <t>Conal O’Neill</t>
  </si>
  <si>
    <t>Davie Forde</t>
  </si>
  <si>
    <t>Damien O’Meara</t>
  </si>
  <si>
    <t>Patrick O’Leary</t>
  </si>
  <si>
    <t>Dearbhaile Garahy</t>
  </si>
  <si>
    <t>Declan Burke</t>
  </si>
  <si>
    <t>Austin Mini</t>
  </si>
  <si>
    <t>Toyota Starlet</t>
  </si>
  <si>
    <t>Mazda MX-5</t>
  </si>
  <si>
    <t>Leyland Mini</t>
  </si>
  <si>
    <t>Peugeot 106 Rallye</t>
  </si>
  <si>
    <t xml:space="preserve">Peugeot 106  </t>
  </si>
  <si>
    <t>Nissan Micra</t>
  </si>
  <si>
    <t>Tom Crowe</t>
  </si>
  <si>
    <t>Mark Shanahan</t>
  </si>
  <si>
    <t>max</t>
  </si>
  <si>
    <t>Jane Garahy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</si>
</sst>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trike/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3" xfId="0" applyFon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43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D1" sqref="D1"/>
    </sheetView>
  </sheetViews>
  <sheetFormatPr defaultRowHeight="15"/>
  <cols>
    <col min="1" max="1" width="9.140625" style="1"/>
    <col min="2" max="2" width="22.85546875" style="1" bestFit="1" customWidth="1"/>
    <col min="3" max="3" width="24.42578125" style="1" customWidth="1"/>
    <col min="4" max="4" width="5.42578125" style="1" bestFit="1" customWidth="1"/>
    <col min="5" max="5" width="9.140625" style="5"/>
    <col min="6" max="6" width="9.140625" style="6"/>
    <col min="7" max="8" width="9.140625" style="1"/>
    <col min="9" max="9" width="9.140625" style="5"/>
    <col min="10" max="10" width="9.140625" style="6"/>
    <col min="11" max="12" width="9.140625" style="1"/>
    <col min="13" max="13" width="9.140625" style="5"/>
    <col min="14" max="14" width="9.140625" style="6"/>
    <col min="15" max="16" width="9.140625" style="1"/>
    <col min="17" max="17" width="9.140625" style="5"/>
    <col min="18" max="18" width="9.140625" style="6"/>
    <col min="19" max="20" width="9.140625" style="1"/>
    <col min="21" max="21" width="9.140625" style="5"/>
    <col min="22" max="22" width="9.140625" style="6"/>
    <col min="23" max="24" width="9.140625" style="1"/>
    <col min="25" max="25" width="9.140625" style="5"/>
    <col min="26" max="26" width="9.140625" style="6"/>
    <col min="27" max="28" width="9.140625" style="1"/>
    <col min="29" max="29" width="9.140625" style="5"/>
    <col min="30" max="30" width="9.140625" style="6"/>
    <col min="31" max="32" width="9.140625" style="1"/>
    <col min="33" max="33" width="9.140625" style="5"/>
    <col min="34" max="34" width="9.140625" style="6"/>
    <col min="35" max="36" width="9.140625" style="1"/>
    <col min="37" max="37" width="9.140625" style="5"/>
    <col min="38" max="38" width="9.140625" style="6"/>
    <col min="39" max="40" width="9.140625" style="1"/>
    <col min="41" max="41" width="9.140625" style="5"/>
    <col min="42" max="42" width="9.140625" style="6"/>
    <col min="43" max="16384" width="9.140625" style="1"/>
  </cols>
  <sheetData>
    <row r="1" spans="1:44" s="2" customFormat="1">
      <c r="A1" s="2" t="s">
        <v>5</v>
      </c>
      <c r="B1" s="2" t="s">
        <v>0</v>
      </c>
      <c r="C1" s="2" t="s">
        <v>1</v>
      </c>
      <c r="D1" s="2" t="s">
        <v>2</v>
      </c>
      <c r="E1" s="3" t="s">
        <v>12</v>
      </c>
      <c r="F1" s="4" t="s">
        <v>13</v>
      </c>
      <c r="G1" s="2" t="s">
        <v>14</v>
      </c>
      <c r="H1" s="2" t="s">
        <v>15</v>
      </c>
      <c r="I1" s="3" t="s">
        <v>16</v>
      </c>
      <c r="J1" s="4" t="s">
        <v>17</v>
      </c>
      <c r="K1" s="2" t="s">
        <v>19</v>
      </c>
      <c r="L1" s="2" t="s">
        <v>18</v>
      </c>
      <c r="M1" s="3" t="s">
        <v>20</v>
      </c>
      <c r="N1" s="4" t="s">
        <v>21</v>
      </c>
      <c r="O1" s="2" t="s">
        <v>22</v>
      </c>
      <c r="P1" s="2" t="s">
        <v>23</v>
      </c>
      <c r="Q1" s="3" t="s">
        <v>24</v>
      </c>
      <c r="R1" s="4" t="s">
        <v>25</v>
      </c>
      <c r="S1" s="2" t="s">
        <v>26</v>
      </c>
      <c r="T1" s="2" t="s">
        <v>27</v>
      </c>
      <c r="U1" s="3" t="s">
        <v>28</v>
      </c>
      <c r="V1" s="4" t="s">
        <v>29</v>
      </c>
      <c r="W1" s="2" t="s">
        <v>30</v>
      </c>
      <c r="X1" s="2" t="s">
        <v>31</v>
      </c>
      <c r="Y1" s="3" t="s">
        <v>32</v>
      </c>
      <c r="Z1" s="4" t="s">
        <v>33</v>
      </c>
      <c r="AA1" s="2" t="s">
        <v>34</v>
      </c>
      <c r="AB1" s="2" t="s">
        <v>35</v>
      </c>
      <c r="AC1" s="3" t="s">
        <v>56</v>
      </c>
      <c r="AD1" s="4" t="s">
        <v>57</v>
      </c>
      <c r="AE1" s="2" t="s">
        <v>58</v>
      </c>
      <c r="AF1" s="2" t="s">
        <v>59</v>
      </c>
      <c r="AG1" s="3" t="s">
        <v>60</v>
      </c>
      <c r="AH1" s="4" t="s">
        <v>61</v>
      </c>
      <c r="AI1" s="2" t="s">
        <v>62</v>
      </c>
      <c r="AJ1" s="2" t="s">
        <v>63</v>
      </c>
      <c r="AK1" s="3" t="s">
        <v>64</v>
      </c>
      <c r="AL1" s="4" t="s">
        <v>65</v>
      </c>
      <c r="AM1" s="2" t="s">
        <v>66</v>
      </c>
      <c r="AN1" s="2" t="s">
        <v>67</v>
      </c>
      <c r="AO1" s="3" t="s">
        <v>68</v>
      </c>
      <c r="AP1" s="4" t="s">
        <v>69</v>
      </c>
      <c r="AQ1" s="2" t="s">
        <v>70</v>
      </c>
      <c r="AR1" s="2" t="s">
        <v>71</v>
      </c>
    </row>
    <row r="2" spans="1:44">
      <c r="A2" s="1">
        <v>1</v>
      </c>
      <c r="B2" s="9" t="s">
        <v>54</v>
      </c>
      <c r="C2" s="9" t="s">
        <v>81</v>
      </c>
      <c r="D2" s="1">
        <v>2</v>
      </c>
      <c r="E2" s="5">
        <v>60</v>
      </c>
      <c r="G2" s="1">
        <v>66.599999999999994</v>
      </c>
      <c r="I2" s="5">
        <v>67.900000000000006</v>
      </c>
      <c r="K2" s="1">
        <v>67.8</v>
      </c>
      <c r="M2" s="5">
        <v>54.8</v>
      </c>
      <c r="O2" s="1">
        <v>55.6</v>
      </c>
      <c r="Q2" s="5">
        <v>39.1</v>
      </c>
      <c r="S2" s="1">
        <v>38.700000000000003</v>
      </c>
      <c r="U2" s="5">
        <v>37.299999999999997</v>
      </c>
      <c r="W2" s="1">
        <v>35.700000000000003</v>
      </c>
      <c r="Y2" s="5">
        <v>56.1</v>
      </c>
      <c r="Z2" s="6">
        <v>1</v>
      </c>
      <c r="AA2" s="1">
        <v>59.7</v>
      </c>
      <c r="AC2" s="5">
        <v>71.3</v>
      </c>
      <c r="AE2" s="1">
        <v>70.7</v>
      </c>
      <c r="AG2" s="5">
        <v>48.6</v>
      </c>
      <c r="AI2" s="1">
        <v>48.4</v>
      </c>
      <c r="AK2" s="5" t="s">
        <v>90</v>
      </c>
      <c r="AM2" s="1" t="s">
        <v>90</v>
      </c>
      <c r="AO2" s="5" t="s">
        <v>90</v>
      </c>
      <c r="AQ2" s="1" t="s">
        <v>90</v>
      </c>
    </row>
    <row r="3" spans="1:44">
      <c r="A3" s="1">
        <v>2</v>
      </c>
      <c r="B3" s="9" t="s">
        <v>51</v>
      </c>
      <c r="C3" s="9" t="s">
        <v>82</v>
      </c>
      <c r="D3" s="1">
        <v>2</v>
      </c>
      <c r="E3" s="5">
        <v>58.8</v>
      </c>
      <c r="G3" s="1">
        <v>58.9</v>
      </c>
      <c r="I3" s="5">
        <v>71.7</v>
      </c>
      <c r="K3" s="1">
        <v>68.8</v>
      </c>
      <c r="M3" s="5">
        <v>55.7</v>
      </c>
      <c r="O3" s="1">
        <v>55.1</v>
      </c>
      <c r="Q3" s="5">
        <v>41.3</v>
      </c>
      <c r="S3" s="1">
        <v>41.2</v>
      </c>
      <c r="U3" s="5">
        <v>43.4</v>
      </c>
      <c r="W3" s="1">
        <v>40.799999999999997</v>
      </c>
      <c r="Y3" s="5">
        <v>58.8</v>
      </c>
      <c r="AA3" s="1">
        <v>57.5</v>
      </c>
      <c r="AC3" s="5">
        <v>76.5</v>
      </c>
      <c r="AE3" s="1">
        <v>72.5</v>
      </c>
      <c r="AG3" s="5">
        <v>48.9</v>
      </c>
      <c r="AI3" s="1">
        <v>48.5</v>
      </c>
      <c r="AK3" s="5">
        <v>86.7</v>
      </c>
      <c r="AL3" s="6">
        <v>1</v>
      </c>
      <c r="AM3" s="1">
        <v>82</v>
      </c>
      <c r="AO3" s="5">
        <v>63.9</v>
      </c>
      <c r="AQ3" s="1">
        <v>64.099999999999994</v>
      </c>
    </row>
    <row r="4" spans="1:44">
      <c r="A4" s="1">
        <v>3</v>
      </c>
      <c r="B4" s="9" t="s">
        <v>53</v>
      </c>
      <c r="C4" s="9" t="s">
        <v>82</v>
      </c>
      <c r="D4" s="1">
        <v>2</v>
      </c>
      <c r="E4" s="5">
        <v>57.3</v>
      </c>
      <c r="F4" s="6">
        <v>1</v>
      </c>
      <c r="G4" s="1">
        <v>56.9</v>
      </c>
      <c r="I4" s="5">
        <v>64.8</v>
      </c>
      <c r="K4" s="1">
        <v>63.9</v>
      </c>
      <c r="M4" s="5">
        <v>54.6</v>
      </c>
      <c r="O4" s="1">
        <v>55.1</v>
      </c>
      <c r="Q4" s="5">
        <v>38.1</v>
      </c>
      <c r="S4" s="1">
        <v>38.299999999999997</v>
      </c>
      <c r="U4" s="5">
        <v>47</v>
      </c>
      <c r="W4" s="1">
        <v>37.700000000000003</v>
      </c>
      <c r="Y4" s="5">
        <v>57.9</v>
      </c>
      <c r="AA4" s="1">
        <v>57.3</v>
      </c>
      <c r="AC4" s="5">
        <v>69.400000000000006</v>
      </c>
      <c r="AE4" s="1">
        <v>66.099999999999994</v>
      </c>
      <c r="AG4" s="5">
        <v>46.3</v>
      </c>
      <c r="AI4" s="1">
        <v>45.8</v>
      </c>
      <c r="AK4" s="5">
        <v>80.900000000000006</v>
      </c>
      <c r="AM4" s="1">
        <v>82.6</v>
      </c>
      <c r="AO4" s="5">
        <v>60.2</v>
      </c>
      <c r="AQ4" s="1">
        <v>61.1</v>
      </c>
    </row>
    <row r="5" spans="1:44">
      <c r="A5" s="1">
        <v>4</v>
      </c>
      <c r="B5" s="9" t="s">
        <v>72</v>
      </c>
      <c r="C5" s="9" t="s">
        <v>82</v>
      </c>
      <c r="D5" s="1">
        <v>2</v>
      </c>
      <c r="E5" s="5">
        <v>65.8</v>
      </c>
      <c r="G5" s="1">
        <v>66.099999999999994</v>
      </c>
      <c r="I5" s="5">
        <v>74.900000000000006</v>
      </c>
      <c r="K5" s="1">
        <v>75.5</v>
      </c>
      <c r="M5" s="5">
        <v>68.8</v>
      </c>
      <c r="O5" s="1">
        <v>58.6</v>
      </c>
      <c r="Q5" s="5">
        <v>48.7</v>
      </c>
      <c r="S5" s="1">
        <v>48.7</v>
      </c>
      <c r="U5" s="5">
        <v>44.6</v>
      </c>
      <c r="W5" s="1">
        <v>45.3</v>
      </c>
      <c r="Y5" s="5">
        <v>69.2</v>
      </c>
      <c r="Z5" s="6">
        <v>1</v>
      </c>
      <c r="AA5" s="1">
        <v>67.3</v>
      </c>
      <c r="AC5" s="5">
        <v>78.7</v>
      </c>
      <c r="AE5" s="1">
        <v>77.3</v>
      </c>
      <c r="AG5" s="5">
        <v>51.6</v>
      </c>
      <c r="AI5" s="1">
        <v>52.3</v>
      </c>
      <c r="AK5" s="5">
        <v>85.5</v>
      </c>
      <c r="AM5" s="1">
        <v>86.1</v>
      </c>
      <c r="AO5" s="5">
        <v>70.599999999999994</v>
      </c>
      <c r="AP5" s="6">
        <v>1</v>
      </c>
      <c r="AQ5" s="1">
        <v>81.2</v>
      </c>
    </row>
    <row r="6" spans="1:44">
      <c r="A6" s="1">
        <v>5</v>
      </c>
      <c r="B6" s="9" t="s">
        <v>4</v>
      </c>
      <c r="C6" s="9" t="s">
        <v>83</v>
      </c>
      <c r="D6" s="1">
        <v>3</v>
      </c>
      <c r="E6" s="5">
        <v>58</v>
      </c>
      <c r="G6" s="1">
        <v>62.7</v>
      </c>
      <c r="I6" s="5">
        <v>67.400000000000006</v>
      </c>
      <c r="K6" s="1">
        <v>67</v>
      </c>
      <c r="M6" s="5">
        <v>52.1</v>
      </c>
      <c r="O6" s="1">
        <v>52.3</v>
      </c>
      <c r="Q6" s="5">
        <v>40.299999999999997</v>
      </c>
      <c r="S6" s="1">
        <v>39</v>
      </c>
      <c r="U6" s="5">
        <v>39.6</v>
      </c>
      <c r="W6" s="1">
        <v>39.799999999999997</v>
      </c>
      <c r="Y6" s="5">
        <v>57.7</v>
      </c>
      <c r="AA6" s="1">
        <v>58.4</v>
      </c>
      <c r="AB6" s="1">
        <v>1</v>
      </c>
      <c r="AC6" s="5">
        <v>72.400000000000006</v>
      </c>
      <c r="AE6" s="1">
        <v>69</v>
      </c>
      <c r="AG6" s="5">
        <v>47.5</v>
      </c>
      <c r="AI6" s="1">
        <v>49.5</v>
      </c>
      <c r="AK6" s="5">
        <v>91.4</v>
      </c>
      <c r="AM6" s="1">
        <v>82.5</v>
      </c>
      <c r="AN6" s="1">
        <v>1</v>
      </c>
      <c r="AO6" s="5">
        <v>64</v>
      </c>
      <c r="AQ6" s="1">
        <v>61.5</v>
      </c>
    </row>
    <row r="7" spans="1:44">
      <c r="A7" s="1">
        <v>6</v>
      </c>
      <c r="B7" s="9" t="s">
        <v>8</v>
      </c>
      <c r="C7" s="9" t="s">
        <v>82</v>
      </c>
      <c r="D7" s="1">
        <v>2</v>
      </c>
      <c r="E7" s="5">
        <v>59.8</v>
      </c>
      <c r="G7" s="1">
        <v>61.1</v>
      </c>
      <c r="I7" s="5">
        <v>68.2</v>
      </c>
      <c r="K7" s="1">
        <v>66.7</v>
      </c>
      <c r="M7" s="5">
        <v>54.8</v>
      </c>
      <c r="O7" s="1">
        <v>52.9</v>
      </c>
      <c r="Q7" s="5">
        <v>40.5</v>
      </c>
      <c r="S7" s="1">
        <v>42.3</v>
      </c>
      <c r="U7" s="5">
        <v>38.700000000000003</v>
      </c>
      <c r="W7" s="1">
        <v>37.9</v>
      </c>
      <c r="X7" s="1">
        <v>1</v>
      </c>
      <c r="Y7" s="5">
        <v>60</v>
      </c>
      <c r="AA7" s="1">
        <v>60</v>
      </c>
      <c r="AC7" s="5">
        <v>71.3</v>
      </c>
      <c r="AD7" s="6">
        <v>1</v>
      </c>
      <c r="AE7" s="1">
        <v>71.8</v>
      </c>
      <c r="AG7" s="5">
        <v>47.8</v>
      </c>
      <c r="AI7" s="1">
        <v>46.7</v>
      </c>
      <c r="AK7" s="5">
        <v>79.599999999999994</v>
      </c>
      <c r="AM7" s="1">
        <v>77.8</v>
      </c>
      <c r="AO7" s="5">
        <v>65</v>
      </c>
      <c r="AQ7" s="1">
        <v>62.5</v>
      </c>
    </row>
    <row r="8" spans="1:44">
      <c r="A8" s="1">
        <v>7</v>
      </c>
      <c r="B8" s="9" t="s">
        <v>48</v>
      </c>
      <c r="C8" s="9" t="s">
        <v>82</v>
      </c>
      <c r="D8" s="1">
        <v>2</v>
      </c>
      <c r="E8" s="5">
        <v>66.2</v>
      </c>
      <c r="G8" s="1">
        <v>66.2</v>
      </c>
      <c r="I8" s="5">
        <v>78.099999999999994</v>
      </c>
      <c r="J8" s="6">
        <v>1</v>
      </c>
      <c r="K8" s="1">
        <v>79.3</v>
      </c>
      <c r="M8" s="5">
        <v>65.2</v>
      </c>
      <c r="O8" s="1">
        <v>65.8</v>
      </c>
      <c r="Q8" s="5">
        <v>46.4</v>
      </c>
      <c r="S8" s="1">
        <v>47.8</v>
      </c>
      <c r="U8" s="5">
        <v>47.6</v>
      </c>
      <c r="W8" s="1">
        <v>45.1</v>
      </c>
      <c r="X8" s="1">
        <v>1</v>
      </c>
      <c r="Y8" s="5">
        <v>71.400000000000006</v>
      </c>
      <c r="Z8" s="6">
        <v>1</v>
      </c>
      <c r="AA8" s="1">
        <v>69.5</v>
      </c>
      <c r="AB8" s="1">
        <v>2</v>
      </c>
      <c r="AC8" s="5">
        <v>85.4</v>
      </c>
      <c r="AE8" s="1">
        <v>82.2</v>
      </c>
      <c r="AG8" s="5">
        <v>58</v>
      </c>
      <c r="AI8" s="1">
        <v>53.8</v>
      </c>
      <c r="AK8" s="5">
        <v>98</v>
      </c>
      <c r="AM8" s="1">
        <v>91.5</v>
      </c>
      <c r="AO8" s="5">
        <v>76.2</v>
      </c>
      <c r="AQ8" s="1">
        <v>79.8</v>
      </c>
    </row>
    <row r="9" spans="1:44">
      <c r="A9" s="1">
        <v>8</v>
      </c>
      <c r="B9" s="9" t="s">
        <v>11</v>
      </c>
      <c r="C9" s="9" t="s">
        <v>82</v>
      </c>
      <c r="D9" s="1">
        <v>2</v>
      </c>
      <c r="E9" s="5">
        <v>57.9</v>
      </c>
      <c r="G9" s="1">
        <v>60.4</v>
      </c>
      <c r="I9" s="5">
        <v>67.099999999999994</v>
      </c>
      <c r="K9" s="1">
        <v>67.599999999999994</v>
      </c>
      <c r="L9" s="1">
        <v>1</v>
      </c>
      <c r="M9" s="5">
        <v>54.2</v>
      </c>
      <c r="O9" s="1">
        <v>53.2</v>
      </c>
      <c r="Q9" s="5">
        <v>39</v>
      </c>
      <c r="S9" s="1">
        <v>38.299999999999997</v>
      </c>
      <c r="U9" s="5">
        <v>38.4</v>
      </c>
      <c r="W9" s="1">
        <v>37.799999999999997</v>
      </c>
      <c r="Y9" s="5">
        <v>57.3</v>
      </c>
      <c r="AA9" s="1">
        <v>57</v>
      </c>
      <c r="AC9" s="5">
        <v>71.2</v>
      </c>
      <c r="AE9" s="1">
        <v>68.900000000000006</v>
      </c>
      <c r="AG9" s="5">
        <v>53.3</v>
      </c>
      <c r="AI9" s="1">
        <v>47.3</v>
      </c>
      <c r="AK9" s="5">
        <v>83</v>
      </c>
      <c r="AM9" s="1">
        <v>80.7</v>
      </c>
      <c r="AO9" s="5">
        <v>63.9</v>
      </c>
      <c r="AQ9" s="1">
        <v>64.3</v>
      </c>
    </row>
    <row r="10" spans="1:44">
      <c r="A10" s="1">
        <v>9</v>
      </c>
      <c r="B10" s="9" t="s">
        <v>46</v>
      </c>
      <c r="C10" s="9" t="s">
        <v>82</v>
      </c>
      <c r="D10" s="1">
        <v>2</v>
      </c>
      <c r="E10" s="5">
        <v>57.8</v>
      </c>
      <c r="G10" s="1">
        <v>57.4</v>
      </c>
      <c r="H10" s="1">
        <v>1</v>
      </c>
      <c r="I10" s="5">
        <v>66.7</v>
      </c>
      <c r="K10" s="1">
        <v>65.8</v>
      </c>
      <c r="M10" s="5">
        <v>58.4</v>
      </c>
      <c r="O10" s="1">
        <v>52.2</v>
      </c>
      <c r="Q10" s="5">
        <v>39.4</v>
      </c>
      <c r="S10" s="1">
        <v>38.1</v>
      </c>
      <c r="T10" s="1">
        <v>1</v>
      </c>
      <c r="U10" s="5">
        <v>38.700000000000003</v>
      </c>
      <c r="W10" s="1">
        <v>39.299999999999997</v>
      </c>
      <c r="Y10" s="5" t="s">
        <v>90</v>
      </c>
      <c r="AA10" s="1">
        <v>60.4</v>
      </c>
      <c r="AC10" s="5">
        <v>69.900000000000006</v>
      </c>
      <c r="AE10" s="1">
        <v>68.099999999999994</v>
      </c>
      <c r="AG10" s="5">
        <v>48.9</v>
      </c>
      <c r="AI10" s="1">
        <v>47.8</v>
      </c>
      <c r="AK10" s="5">
        <v>91.1</v>
      </c>
      <c r="AM10" s="1">
        <v>86.6</v>
      </c>
      <c r="AO10" s="5">
        <v>66.599999999999994</v>
      </c>
      <c r="AP10" s="6">
        <v>1</v>
      </c>
      <c r="AQ10" s="1">
        <v>64.8</v>
      </c>
    </row>
    <row r="11" spans="1:44">
      <c r="A11" s="1">
        <v>10</v>
      </c>
      <c r="B11" s="9" t="s">
        <v>41</v>
      </c>
      <c r="C11" s="9" t="s">
        <v>82</v>
      </c>
      <c r="D11" s="1">
        <v>2</v>
      </c>
      <c r="E11" s="5">
        <v>61.7</v>
      </c>
      <c r="G11" s="1">
        <v>61.3</v>
      </c>
      <c r="I11" s="5">
        <v>67.8</v>
      </c>
      <c r="K11" s="1">
        <v>67.599999999999994</v>
      </c>
      <c r="M11" s="5">
        <v>57.2</v>
      </c>
      <c r="O11" s="1">
        <v>55.8</v>
      </c>
      <c r="Q11" s="5">
        <v>43.1</v>
      </c>
      <c r="S11" s="1">
        <v>42.4</v>
      </c>
      <c r="U11" s="5">
        <v>40</v>
      </c>
      <c r="W11" s="1">
        <v>40.6</v>
      </c>
      <c r="Y11" s="5">
        <v>63.5</v>
      </c>
      <c r="AA11" s="1">
        <v>61.8</v>
      </c>
      <c r="AB11" s="1">
        <v>1</v>
      </c>
      <c r="AC11" s="5">
        <v>70.400000000000006</v>
      </c>
      <c r="AE11" s="1">
        <v>70.2</v>
      </c>
      <c r="AG11" s="5">
        <v>51.2</v>
      </c>
      <c r="AI11" s="1">
        <v>50.4</v>
      </c>
      <c r="AK11" s="5">
        <v>84.1</v>
      </c>
      <c r="AM11" s="1">
        <v>82.6</v>
      </c>
      <c r="AO11" s="5">
        <v>66.8</v>
      </c>
      <c r="AQ11" s="1">
        <v>65</v>
      </c>
    </row>
    <row r="12" spans="1:44">
      <c r="B12" s="9"/>
      <c r="C12" s="9"/>
    </row>
    <row r="13" spans="1:44">
      <c r="A13" s="1">
        <v>12</v>
      </c>
      <c r="B13" s="9" t="s">
        <v>49</v>
      </c>
      <c r="C13" s="9" t="s">
        <v>82</v>
      </c>
      <c r="D13" s="1">
        <v>2</v>
      </c>
      <c r="E13" s="5">
        <v>62</v>
      </c>
      <c r="G13" s="1">
        <v>56.8</v>
      </c>
      <c r="I13" s="5">
        <v>65.599999999999994</v>
      </c>
      <c r="K13" s="1">
        <v>63.7</v>
      </c>
      <c r="M13" s="5">
        <v>59.2</v>
      </c>
      <c r="O13" s="1">
        <v>53.9</v>
      </c>
      <c r="Q13" s="5">
        <v>37.799999999999997</v>
      </c>
      <c r="S13" s="1">
        <v>38</v>
      </c>
      <c r="U13" s="5">
        <v>38.799999999999997</v>
      </c>
      <c r="W13" s="1">
        <v>37.6</v>
      </c>
      <c r="Y13" s="5">
        <v>57.4</v>
      </c>
      <c r="AA13" s="1">
        <v>56.7</v>
      </c>
      <c r="AC13" s="5">
        <v>66.599999999999994</v>
      </c>
      <c r="AE13" s="1">
        <v>70.400000000000006</v>
      </c>
      <c r="AG13" s="5">
        <v>46.5</v>
      </c>
      <c r="AI13" s="1">
        <v>47.3</v>
      </c>
      <c r="AK13" s="5">
        <v>83.2</v>
      </c>
      <c r="AM13" s="1">
        <v>77.599999999999994</v>
      </c>
      <c r="AO13" s="5">
        <v>61.5</v>
      </c>
      <c r="AQ13" s="1">
        <v>57.9</v>
      </c>
      <c r="AR13" s="1">
        <v>1</v>
      </c>
    </row>
    <row r="14" spans="1:44">
      <c r="A14" s="1">
        <v>13</v>
      </c>
      <c r="B14" s="9" t="s">
        <v>73</v>
      </c>
      <c r="C14" s="9"/>
    </row>
    <row r="15" spans="1:44">
      <c r="A15" s="1">
        <v>14</v>
      </c>
      <c r="B15" s="9" t="s">
        <v>47</v>
      </c>
      <c r="C15" s="9" t="s">
        <v>82</v>
      </c>
      <c r="D15" s="1">
        <v>2</v>
      </c>
      <c r="E15" s="5">
        <v>66.5</v>
      </c>
      <c r="G15" s="1">
        <v>62</v>
      </c>
      <c r="I15" s="5">
        <v>80.5</v>
      </c>
      <c r="K15" s="1">
        <v>76.3</v>
      </c>
      <c r="M15" s="5">
        <v>63.4</v>
      </c>
      <c r="O15" s="1">
        <v>60.2</v>
      </c>
      <c r="Q15" s="5">
        <v>51.4</v>
      </c>
      <c r="S15" s="1">
        <v>48.9</v>
      </c>
      <c r="U15" s="5">
        <v>47.1</v>
      </c>
      <c r="W15" s="1">
        <v>45.3</v>
      </c>
      <c r="Y15" s="5">
        <v>75.2</v>
      </c>
      <c r="AA15" s="1">
        <v>67.5</v>
      </c>
      <c r="AC15" s="5">
        <v>77.5</v>
      </c>
      <c r="AE15" s="1">
        <v>78.099999999999994</v>
      </c>
      <c r="AG15" s="5">
        <v>57.8</v>
      </c>
      <c r="AI15" s="1">
        <v>53.9</v>
      </c>
      <c r="AK15" s="5">
        <v>99.3</v>
      </c>
      <c r="AM15" s="1">
        <v>89.5</v>
      </c>
      <c r="AO15" s="5">
        <v>72.2</v>
      </c>
      <c r="AQ15" s="1">
        <v>69.900000000000006</v>
      </c>
    </row>
    <row r="16" spans="1:44">
      <c r="B16" s="10"/>
      <c r="C16" s="10"/>
    </row>
    <row r="17" spans="1:44">
      <c r="A17" s="1">
        <v>16</v>
      </c>
      <c r="B17" s="9" t="s">
        <v>6</v>
      </c>
      <c r="C17" s="9" t="s">
        <v>84</v>
      </c>
      <c r="D17" s="1">
        <v>1</v>
      </c>
      <c r="E17" s="5">
        <v>62.1</v>
      </c>
      <c r="G17" s="1">
        <v>62</v>
      </c>
      <c r="I17" s="5">
        <v>74.599999999999994</v>
      </c>
      <c r="K17" s="1">
        <v>71.7</v>
      </c>
      <c r="M17" s="5">
        <v>56.3</v>
      </c>
      <c r="O17" s="1">
        <v>55.8</v>
      </c>
      <c r="Q17" s="5">
        <v>50.8</v>
      </c>
      <c r="S17" s="1">
        <v>45.8</v>
      </c>
      <c r="U17" s="5">
        <v>44.9</v>
      </c>
      <c r="W17" s="1">
        <v>46.1</v>
      </c>
      <c r="Y17" s="5">
        <v>65.599999999999994</v>
      </c>
      <c r="AA17" s="1">
        <v>62.5</v>
      </c>
      <c r="AC17" s="5">
        <v>81.599999999999994</v>
      </c>
      <c r="AE17" s="1">
        <v>79.8</v>
      </c>
      <c r="AG17" s="5">
        <v>52.3</v>
      </c>
      <c r="AI17" s="1">
        <v>50</v>
      </c>
      <c r="AK17" s="5">
        <v>91.3</v>
      </c>
      <c r="AM17" s="1">
        <v>84.9</v>
      </c>
      <c r="AO17" s="5">
        <v>73.099999999999994</v>
      </c>
      <c r="AP17" s="6">
        <v>1</v>
      </c>
      <c r="AQ17" s="1">
        <v>65</v>
      </c>
    </row>
    <row r="18" spans="1:44">
      <c r="A18" s="1">
        <v>17</v>
      </c>
      <c r="B18" s="9" t="s">
        <v>45</v>
      </c>
      <c r="C18" s="9" t="s">
        <v>84</v>
      </c>
      <c r="D18" s="1">
        <v>1</v>
      </c>
      <c r="E18" s="5">
        <v>72.7</v>
      </c>
      <c r="G18" s="1">
        <v>72</v>
      </c>
      <c r="I18" s="5">
        <v>78.400000000000006</v>
      </c>
      <c r="K18" s="1">
        <v>76.400000000000006</v>
      </c>
      <c r="M18" s="5">
        <v>65</v>
      </c>
      <c r="O18" s="1">
        <v>60.3</v>
      </c>
      <c r="Q18" s="5">
        <v>53.7</v>
      </c>
      <c r="S18" s="1">
        <v>54.5</v>
      </c>
      <c r="T18" s="1">
        <v>1</v>
      </c>
      <c r="U18" s="5">
        <v>47.9</v>
      </c>
      <c r="W18" s="1">
        <v>48.5</v>
      </c>
      <c r="X18" s="1">
        <v>1</v>
      </c>
      <c r="Y18" s="5">
        <v>88.2</v>
      </c>
      <c r="AA18" s="1">
        <v>74.400000000000006</v>
      </c>
      <c r="AC18" s="5">
        <v>84</v>
      </c>
      <c r="AE18" s="1">
        <v>85.4</v>
      </c>
      <c r="AG18" s="5">
        <v>58</v>
      </c>
      <c r="AI18" s="1">
        <v>65.3</v>
      </c>
      <c r="AK18" s="5">
        <v>95.6</v>
      </c>
      <c r="AM18" s="1">
        <v>63</v>
      </c>
      <c r="AO18" s="5">
        <v>76.5</v>
      </c>
      <c r="AQ18" s="1">
        <v>74.7</v>
      </c>
    </row>
    <row r="19" spans="1:44">
      <c r="A19" s="1">
        <v>18</v>
      </c>
      <c r="B19" s="9" t="s">
        <v>52</v>
      </c>
      <c r="C19" s="9" t="s">
        <v>85</v>
      </c>
      <c r="D19" s="1">
        <v>1</v>
      </c>
      <c r="E19" s="5">
        <v>67</v>
      </c>
      <c r="F19" s="6">
        <v>1</v>
      </c>
      <c r="G19" s="1">
        <v>62.8</v>
      </c>
      <c r="I19" s="5">
        <v>70.5</v>
      </c>
      <c r="K19" s="1">
        <v>67.5</v>
      </c>
      <c r="M19" s="5">
        <v>56.9</v>
      </c>
      <c r="O19" s="1">
        <v>60.4</v>
      </c>
      <c r="Q19" s="5">
        <v>50.5</v>
      </c>
      <c r="S19" s="1">
        <v>48.4</v>
      </c>
      <c r="T19" s="1">
        <v>1</v>
      </c>
      <c r="U19" s="5">
        <v>47</v>
      </c>
      <c r="V19" s="6">
        <v>1</v>
      </c>
      <c r="W19" s="1">
        <v>49.1</v>
      </c>
      <c r="Y19" s="5">
        <v>64.099999999999994</v>
      </c>
      <c r="AA19" s="1">
        <v>65.900000000000006</v>
      </c>
      <c r="AC19" s="5">
        <v>76.5</v>
      </c>
      <c r="AE19" s="1">
        <v>72.7</v>
      </c>
      <c r="AG19" s="5">
        <v>51.9</v>
      </c>
      <c r="AI19" s="1">
        <v>50.2</v>
      </c>
      <c r="AK19" s="5">
        <v>99.1</v>
      </c>
      <c r="AM19" s="1">
        <v>87.9</v>
      </c>
      <c r="AO19" s="5">
        <v>68.099999999999994</v>
      </c>
      <c r="AQ19" s="1">
        <v>72.8</v>
      </c>
      <c r="AR19" s="1">
        <v>1</v>
      </c>
    </row>
    <row r="20" spans="1:44">
      <c r="A20" s="1">
        <v>19</v>
      </c>
      <c r="B20" s="9" t="s">
        <v>74</v>
      </c>
      <c r="C20" s="9" t="s">
        <v>86</v>
      </c>
      <c r="D20" s="1">
        <v>1</v>
      </c>
      <c r="E20" s="5">
        <v>60.7</v>
      </c>
      <c r="G20" s="1">
        <v>61.2</v>
      </c>
      <c r="I20" s="5">
        <v>69.3</v>
      </c>
      <c r="K20" s="1">
        <v>70.400000000000006</v>
      </c>
      <c r="M20" s="5">
        <v>56.1</v>
      </c>
      <c r="O20" s="1">
        <v>54.5</v>
      </c>
      <c r="Q20" s="5">
        <v>45.5</v>
      </c>
      <c r="S20" s="1">
        <v>45.4</v>
      </c>
      <c r="U20" s="5">
        <v>43.2</v>
      </c>
      <c r="W20" s="1">
        <v>44.6</v>
      </c>
      <c r="Y20" s="5">
        <v>62.8</v>
      </c>
      <c r="AA20" s="1">
        <v>66.099999999999994</v>
      </c>
      <c r="AC20" s="5">
        <v>72.7</v>
      </c>
      <c r="AE20" s="1">
        <v>73.599999999999994</v>
      </c>
      <c r="AG20" s="5">
        <v>53.4</v>
      </c>
      <c r="AI20" s="1">
        <v>50.5</v>
      </c>
      <c r="AK20" s="5">
        <v>82.3</v>
      </c>
      <c r="AM20" s="1">
        <v>84.1</v>
      </c>
      <c r="AO20" s="5">
        <v>69.400000000000006</v>
      </c>
      <c r="AQ20" s="1">
        <v>64.5</v>
      </c>
    </row>
    <row r="21" spans="1:44">
      <c r="A21" s="1">
        <v>20</v>
      </c>
      <c r="B21" s="9" t="s">
        <v>75</v>
      </c>
      <c r="C21" s="9" t="s">
        <v>82</v>
      </c>
      <c r="D21" s="1">
        <v>1</v>
      </c>
      <c r="E21" s="5">
        <v>70</v>
      </c>
      <c r="G21" s="1">
        <v>81.8</v>
      </c>
      <c r="I21" s="5">
        <v>78.599999999999994</v>
      </c>
      <c r="K21" s="1">
        <v>85.7</v>
      </c>
      <c r="M21" s="5">
        <v>66.7</v>
      </c>
      <c r="O21" s="1">
        <v>61.5</v>
      </c>
      <c r="Q21" s="5">
        <v>53.3</v>
      </c>
      <c r="S21" s="1">
        <v>55.8</v>
      </c>
      <c r="U21" s="5">
        <v>48.8</v>
      </c>
      <c r="V21" s="6">
        <v>1</v>
      </c>
      <c r="W21" s="1">
        <v>49.2</v>
      </c>
      <c r="X21" s="1">
        <v>1</v>
      </c>
      <c r="Y21" s="5">
        <v>85.8</v>
      </c>
      <c r="Z21" s="6">
        <v>1</v>
      </c>
      <c r="AA21" s="1">
        <v>74.5</v>
      </c>
      <c r="AC21" s="5">
        <v>82.3</v>
      </c>
      <c r="AE21" s="1">
        <v>81.3</v>
      </c>
      <c r="AG21" s="5">
        <v>55.3</v>
      </c>
      <c r="AI21" s="1">
        <v>60.1</v>
      </c>
      <c r="AK21" s="5">
        <v>95.7</v>
      </c>
      <c r="AM21" s="1">
        <v>62.4</v>
      </c>
      <c r="AO21" s="5">
        <v>75</v>
      </c>
      <c r="AQ21" s="1">
        <v>75.7</v>
      </c>
    </row>
    <row r="22" spans="1:44">
      <c r="A22" s="1">
        <v>21</v>
      </c>
      <c r="B22" s="9" t="s">
        <v>76</v>
      </c>
      <c r="C22" s="9" t="s">
        <v>82</v>
      </c>
      <c r="D22" s="1">
        <v>2</v>
      </c>
      <c r="E22" s="5">
        <v>66</v>
      </c>
      <c r="F22" s="6">
        <v>1</v>
      </c>
      <c r="G22" s="1">
        <v>62.4</v>
      </c>
      <c r="I22" s="5">
        <v>73.8</v>
      </c>
      <c r="K22" s="1">
        <v>73.8</v>
      </c>
      <c r="M22" s="5">
        <v>60.6</v>
      </c>
      <c r="O22" s="1">
        <v>60</v>
      </c>
      <c r="Q22" s="5">
        <v>53.2</v>
      </c>
      <c r="S22" s="1">
        <v>55</v>
      </c>
      <c r="U22" s="5">
        <v>47.2</v>
      </c>
      <c r="W22" s="1">
        <v>44.7</v>
      </c>
      <c r="Y22" s="5">
        <v>63.6</v>
      </c>
      <c r="AA22" s="1">
        <v>64</v>
      </c>
      <c r="AC22" s="5">
        <v>78.599999999999994</v>
      </c>
      <c r="AE22" s="1">
        <v>81.099999999999994</v>
      </c>
      <c r="AG22" s="5">
        <v>52</v>
      </c>
      <c r="AH22" s="6">
        <v>1</v>
      </c>
      <c r="AI22" s="1">
        <v>51.1</v>
      </c>
      <c r="AK22" s="5" t="s">
        <v>90</v>
      </c>
      <c r="AM22" s="1">
        <v>89.8</v>
      </c>
      <c r="AO22" s="5">
        <v>70.099999999999994</v>
      </c>
      <c r="AQ22" s="1">
        <v>67.8</v>
      </c>
    </row>
    <row r="23" spans="1:44">
      <c r="A23" s="1">
        <v>22</v>
      </c>
      <c r="B23" s="9" t="s">
        <v>77</v>
      </c>
      <c r="C23" s="9" t="s">
        <v>82</v>
      </c>
      <c r="D23" s="1">
        <v>2</v>
      </c>
      <c r="E23" s="5">
        <v>65.400000000000006</v>
      </c>
      <c r="G23" s="1">
        <v>64.599999999999994</v>
      </c>
      <c r="I23" s="5">
        <v>70</v>
      </c>
      <c r="K23" s="1">
        <v>78.8</v>
      </c>
      <c r="M23" s="5">
        <v>60.4</v>
      </c>
      <c r="O23" s="1">
        <v>57.2</v>
      </c>
      <c r="Q23" s="5">
        <v>59.4</v>
      </c>
      <c r="S23" s="1">
        <v>51.8</v>
      </c>
      <c r="T23" s="1">
        <v>1</v>
      </c>
      <c r="U23" s="5">
        <v>45.9</v>
      </c>
      <c r="W23" s="1">
        <v>42.9</v>
      </c>
      <c r="Y23" s="5">
        <v>68.2</v>
      </c>
      <c r="AA23" s="1">
        <v>72</v>
      </c>
      <c r="AC23" s="5">
        <v>79.599999999999994</v>
      </c>
      <c r="AE23" s="1">
        <v>80.900000000000006</v>
      </c>
      <c r="AG23" s="5">
        <v>54</v>
      </c>
      <c r="AI23" s="1">
        <v>51.1</v>
      </c>
      <c r="AK23" s="5">
        <v>79</v>
      </c>
      <c r="AM23" s="1">
        <v>91.3</v>
      </c>
      <c r="AO23" s="5">
        <v>72.099999999999994</v>
      </c>
      <c r="AQ23" s="1">
        <v>71.400000000000006</v>
      </c>
    </row>
    <row r="24" spans="1:44">
      <c r="A24" s="1">
        <v>23</v>
      </c>
      <c r="B24" s="9" t="s">
        <v>89</v>
      </c>
      <c r="C24" s="9" t="s">
        <v>82</v>
      </c>
      <c r="D24" s="1">
        <v>2</v>
      </c>
      <c r="E24" s="5">
        <v>71.2</v>
      </c>
      <c r="G24" s="1">
        <v>71.099999999999994</v>
      </c>
      <c r="I24" s="5">
        <v>75.7</v>
      </c>
      <c r="K24" s="1">
        <v>69.900000000000006</v>
      </c>
      <c r="M24" s="5">
        <v>58.4</v>
      </c>
      <c r="O24" s="1">
        <v>56.8</v>
      </c>
      <c r="Q24" s="5">
        <v>65</v>
      </c>
      <c r="R24" s="6">
        <v>1</v>
      </c>
      <c r="S24" s="1">
        <v>51</v>
      </c>
      <c r="U24" s="5">
        <v>48.2</v>
      </c>
      <c r="W24" s="1">
        <v>47.5</v>
      </c>
      <c r="Y24" s="5">
        <v>65.900000000000006</v>
      </c>
      <c r="AA24" s="1">
        <v>67.7</v>
      </c>
      <c r="AC24" s="5">
        <v>89.1</v>
      </c>
      <c r="AE24" s="1">
        <v>76.5</v>
      </c>
      <c r="AG24" s="5">
        <v>58.8</v>
      </c>
      <c r="AI24" s="1">
        <v>53.6</v>
      </c>
      <c r="AK24" s="5">
        <v>97</v>
      </c>
      <c r="AM24" s="1">
        <v>95.6</v>
      </c>
      <c r="AO24" s="5">
        <v>76.3</v>
      </c>
      <c r="AQ24" s="1">
        <v>72.099999999999994</v>
      </c>
    </row>
    <row r="25" spans="1:44">
      <c r="A25" s="1">
        <v>24</v>
      </c>
      <c r="B25" s="9" t="s">
        <v>10</v>
      </c>
      <c r="C25" s="9" t="s">
        <v>82</v>
      </c>
      <c r="D25" s="1">
        <v>2</v>
      </c>
      <c r="E25" s="5">
        <v>66.2</v>
      </c>
      <c r="G25" s="1">
        <v>68</v>
      </c>
      <c r="H25" s="1">
        <v>1</v>
      </c>
      <c r="I25" s="5">
        <v>73.7</v>
      </c>
      <c r="K25" s="1">
        <v>71.099999999999994</v>
      </c>
      <c r="M25" s="5">
        <v>58.8</v>
      </c>
      <c r="O25" s="1">
        <v>59.2</v>
      </c>
      <c r="Q25" s="5">
        <v>50.5</v>
      </c>
      <c r="S25" s="1">
        <v>54.6</v>
      </c>
      <c r="U25" s="5">
        <v>46.5</v>
      </c>
      <c r="V25" s="6">
        <v>1</v>
      </c>
      <c r="W25" s="1">
        <v>46.1</v>
      </c>
      <c r="Y25" s="5">
        <v>66.099999999999994</v>
      </c>
      <c r="AA25" s="1">
        <v>65</v>
      </c>
      <c r="AB25" s="1">
        <v>1</v>
      </c>
      <c r="AC25" s="5">
        <v>78</v>
      </c>
      <c r="AE25" s="1">
        <v>81.3</v>
      </c>
      <c r="AG25" s="5">
        <v>61.9</v>
      </c>
      <c r="AI25" s="1">
        <v>55.9</v>
      </c>
      <c r="AK25" s="5">
        <v>83.3</v>
      </c>
      <c r="AL25" s="6">
        <v>1</v>
      </c>
      <c r="AM25" s="1">
        <v>86.1</v>
      </c>
      <c r="AO25" s="5">
        <v>68.400000000000006</v>
      </c>
      <c r="AQ25" s="1">
        <v>70.7</v>
      </c>
    </row>
    <row r="26" spans="1:44">
      <c r="A26" s="1">
        <v>25</v>
      </c>
      <c r="B26" s="9" t="s">
        <v>50</v>
      </c>
      <c r="C26" s="9" t="s">
        <v>87</v>
      </c>
      <c r="D26" s="1">
        <v>1</v>
      </c>
      <c r="E26" s="5">
        <v>61.2</v>
      </c>
      <c r="F26" s="6">
        <v>1</v>
      </c>
      <c r="G26" s="1">
        <v>62.5</v>
      </c>
      <c r="H26" s="1">
        <v>1</v>
      </c>
      <c r="I26" s="5">
        <v>71.8</v>
      </c>
      <c r="J26" s="6">
        <v>2</v>
      </c>
      <c r="K26" s="1">
        <v>66.900000000000006</v>
      </c>
      <c r="M26" s="5">
        <v>56.1</v>
      </c>
      <c r="O26" s="1">
        <v>55.4</v>
      </c>
      <c r="Q26" s="5">
        <v>45.6</v>
      </c>
      <c r="S26" s="1">
        <v>47</v>
      </c>
      <c r="U26" s="5">
        <v>42</v>
      </c>
      <c r="W26" s="1">
        <v>41.3</v>
      </c>
      <c r="Y26" s="5">
        <v>64.7</v>
      </c>
      <c r="AA26" s="1">
        <v>59.7</v>
      </c>
      <c r="AB26" s="1">
        <v>1</v>
      </c>
      <c r="AC26" s="5">
        <v>82.8</v>
      </c>
      <c r="AE26" s="1">
        <v>75.2</v>
      </c>
      <c r="AG26" s="5">
        <v>57.7</v>
      </c>
      <c r="AI26" s="1">
        <v>52.6</v>
      </c>
      <c r="AK26" s="5">
        <v>92.7</v>
      </c>
      <c r="AM26" s="1">
        <v>92.2</v>
      </c>
      <c r="AO26" s="5">
        <v>65.2</v>
      </c>
      <c r="AQ26" s="1">
        <v>70.2</v>
      </c>
    </row>
    <row r="27" spans="1:44">
      <c r="A27" s="1">
        <v>26</v>
      </c>
      <c r="B27" s="9" t="s">
        <v>7</v>
      </c>
      <c r="C27" s="9" t="s">
        <v>82</v>
      </c>
      <c r="D27" s="1">
        <v>2</v>
      </c>
      <c r="E27" s="5">
        <v>64</v>
      </c>
      <c r="G27" s="1" t="s">
        <v>90</v>
      </c>
      <c r="I27" s="5">
        <v>77.599999999999994</v>
      </c>
      <c r="K27" s="1">
        <v>75.5</v>
      </c>
      <c r="M27" s="5">
        <v>61.6</v>
      </c>
      <c r="O27" s="1">
        <v>60.9</v>
      </c>
      <c r="Q27" s="5">
        <v>48.8</v>
      </c>
      <c r="S27" s="1">
        <v>50.7</v>
      </c>
      <c r="U27" s="5">
        <v>51.3</v>
      </c>
      <c r="W27" s="1">
        <v>51.3</v>
      </c>
      <c r="Y27" s="5">
        <v>64.7</v>
      </c>
      <c r="AA27" s="1">
        <v>68.400000000000006</v>
      </c>
      <c r="AB27" s="1">
        <v>1</v>
      </c>
      <c r="AC27" s="5">
        <v>75.3</v>
      </c>
      <c r="AE27" s="1">
        <v>76.3</v>
      </c>
      <c r="AG27" s="5" t="s">
        <v>90</v>
      </c>
      <c r="AI27" s="1">
        <v>54.4</v>
      </c>
      <c r="AK27" s="5">
        <v>88</v>
      </c>
      <c r="AM27" s="1">
        <v>90.1</v>
      </c>
      <c r="AO27" s="5" t="s">
        <v>90</v>
      </c>
      <c r="AQ27" s="1">
        <v>73.2</v>
      </c>
    </row>
    <row r="28" spans="1:44">
      <c r="A28" s="1">
        <v>27</v>
      </c>
      <c r="B28" s="9" t="s">
        <v>55</v>
      </c>
      <c r="C28" s="9" t="s">
        <v>82</v>
      </c>
      <c r="D28" s="1">
        <v>2</v>
      </c>
      <c r="E28" s="5">
        <v>67.7</v>
      </c>
      <c r="F28" s="6">
        <v>1</v>
      </c>
      <c r="G28" s="1">
        <v>63.5</v>
      </c>
      <c r="I28" s="5">
        <v>77.900000000000006</v>
      </c>
      <c r="K28" s="1">
        <v>80.599999999999994</v>
      </c>
      <c r="L28" s="1">
        <v>1</v>
      </c>
      <c r="M28" s="5">
        <v>63.3</v>
      </c>
      <c r="O28" s="1">
        <v>58</v>
      </c>
      <c r="Q28" s="5">
        <v>55.4</v>
      </c>
      <c r="S28" s="1">
        <v>47.8</v>
      </c>
      <c r="T28" s="1">
        <v>1</v>
      </c>
      <c r="U28" s="5">
        <v>48.1</v>
      </c>
      <c r="W28" s="1">
        <v>43.8</v>
      </c>
      <c r="Y28" s="5">
        <v>68.5</v>
      </c>
      <c r="AA28" s="1">
        <v>65.900000000000006</v>
      </c>
      <c r="AC28" s="5">
        <v>76.5</v>
      </c>
      <c r="AE28" s="1">
        <v>77.2</v>
      </c>
      <c r="AG28" s="5">
        <v>55.5</v>
      </c>
      <c r="AI28" s="1">
        <v>54.3</v>
      </c>
      <c r="AK28" s="5">
        <v>83.6</v>
      </c>
      <c r="AM28" s="1">
        <v>88.9</v>
      </c>
      <c r="AO28" s="5">
        <v>71.3</v>
      </c>
      <c r="AP28" s="6">
        <v>1</v>
      </c>
      <c r="AQ28" s="1">
        <v>72.599999999999994</v>
      </c>
    </row>
    <row r="29" spans="1:44">
      <c r="A29" s="1">
        <v>28</v>
      </c>
      <c r="B29" s="9" t="s">
        <v>9</v>
      </c>
      <c r="C29" s="9" t="s">
        <v>82</v>
      </c>
      <c r="D29" s="1">
        <v>2</v>
      </c>
      <c r="E29" s="5">
        <v>64.7</v>
      </c>
      <c r="G29" s="1">
        <v>62</v>
      </c>
      <c r="H29" s="1">
        <v>1</v>
      </c>
      <c r="I29" s="5">
        <v>74.5</v>
      </c>
      <c r="K29" s="1">
        <v>72</v>
      </c>
      <c r="M29" s="5">
        <v>60.1</v>
      </c>
      <c r="O29" s="1">
        <v>57.4</v>
      </c>
      <c r="Q29" s="5">
        <v>46.3</v>
      </c>
      <c r="S29" s="1" t="s">
        <v>90</v>
      </c>
      <c r="U29" s="5">
        <v>45.4</v>
      </c>
      <c r="W29" s="1">
        <v>43.5</v>
      </c>
      <c r="Y29" s="5">
        <v>64.099999999999994</v>
      </c>
      <c r="AA29" s="1">
        <v>62.2</v>
      </c>
      <c r="AC29" s="5">
        <v>76.400000000000006</v>
      </c>
      <c r="AE29" s="1">
        <v>73.900000000000006</v>
      </c>
      <c r="AG29" s="5">
        <v>49.8</v>
      </c>
      <c r="AI29" s="1">
        <v>54.8</v>
      </c>
      <c r="AK29" s="5">
        <v>89.7</v>
      </c>
      <c r="AM29" s="1">
        <v>85.5</v>
      </c>
      <c r="AO29" s="5">
        <v>69.8</v>
      </c>
      <c r="AQ29" s="1">
        <v>67.7</v>
      </c>
    </row>
    <row r="30" spans="1:44">
      <c r="A30" s="1">
        <v>29</v>
      </c>
      <c r="B30" s="9" t="s">
        <v>43</v>
      </c>
      <c r="C30" s="9" t="s">
        <v>82</v>
      </c>
      <c r="D30" s="1">
        <v>2</v>
      </c>
      <c r="E30" s="5">
        <v>66</v>
      </c>
      <c r="F30" s="6">
        <v>1</v>
      </c>
      <c r="G30" s="1">
        <v>68</v>
      </c>
      <c r="I30" s="5">
        <v>76.099999999999994</v>
      </c>
      <c r="K30" s="1">
        <v>73.900000000000006</v>
      </c>
      <c r="M30" s="5">
        <v>60.2</v>
      </c>
      <c r="O30" s="1">
        <v>61.5</v>
      </c>
      <c r="Q30" s="5">
        <v>50.9</v>
      </c>
      <c r="S30" s="1">
        <v>52.8</v>
      </c>
      <c r="T30" s="1">
        <v>1</v>
      </c>
      <c r="U30" s="5">
        <v>64.900000000000006</v>
      </c>
      <c r="W30" s="1">
        <v>49</v>
      </c>
      <c r="Y30" s="5">
        <v>82.9</v>
      </c>
      <c r="Z30" s="6">
        <v>1</v>
      </c>
      <c r="AA30" s="1">
        <v>71.099999999999994</v>
      </c>
      <c r="AB30" s="1">
        <v>1</v>
      </c>
      <c r="AC30" s="5">
        <v>78.400000000000006</v>
      </c>
      <c r="AE30" s="1">
        <v>79.5</v>
      </c>
      <c r="AG30" s="5">
        <v>54.1</v>
      </c>
      <c r="AI30" s="1">
        <v>52.4</v>
      </c>
      <c r="AK30" s="5">
        <v>94.3</v>
      </c>
      <c r="AM30" s="1">
        <v>86.2</v>
      </c>
      <c r="AO30" s="5">
        <v>72.599999999999994</v>
      </c>
      <c r="AQ30" s="1">
        <v>70.2</v>
      </c>
    </row>
    <row r="31" spans="1:44">
      <c r="A31" s="1">
        <v>30</v>
      </c>
      <c r="B31" s="9" t="s">
        <v>42</v>
      </c>
      <c r="C31" s="9" t="s">
        <v>82</v>
      </c>
      <c r="D31" s="1">
        <v>2</v>
      </c>
      <c r="E31" s="5">
        <v>64</v>
      </c>
      <c r="G31" s="1">
        <v>67</v>
      </c>
      <c r="I31" s="5">
        <v>69.099999999999994</v>
      </c>
      <c r="K31" s="1">
        <v>66.599999999999994</v>
      </c>
      <c r="L31" s="1">
        <v>1</v>
      </c>
      <c r="M31" s="5">
        <v>60.9</v>
      </c>
      <c r="O31" s="1">
        <v>56.5</v>
      </c>
      <c r="Q31" s="5">
        <v>47.8</v>
      </c>
      <c r="R31" s="6">
        <v>1</v>
      </c>
      <c r="S31" s="1">
        <v>48.3</v>
      </c>
      <c r="U31" s="5">
        <v>47.3</v>
      </c>
      <c r="W31" s="1">
        <v>43.7</v>
      </c>
      <c r="Y31" s="5">
        <v>64.8</v>
      </c>
      <c r="AA31" s="1">
        <v>64.3</v>
      </c>
      <c r="AC31" s="5">
        <v>75.3</v>
      </c>
      <c r="AE31" s="1">
        <v>75</v>
      </c>
      <c r="AG31" s="5">
        <v>51.1</v>
      </c>
      <c r="AI31" s="1">
        <v>49.6</v>
      </c>
      <c r="AK31" s="5">
        <v>85.3</v>
      </c>
      <c r="AM31" s="1">
        <v>86.8</v>
      </c>
      <c r="AO31" s="5">
        <v>66.8</v>
      </c>
      <c r="AQ31" s="1">
        <v>71.400000000000006</v>
      </c>
    </row>
    <row r="32" spans="1:44">
      <c r="A32" s="1">
        <v>31</v>
      </c>
      <c r="B32" s="9" t="s">
        <v>91</v>
      </c>
      <c r="C32" s="9" t="s">
        <v>82</v>
      </c>
      <c r="D32" s="1">
        <v>2</v>
      </c>
      <c r="E32" s="5">
        <v>111.3</v>
      </c>
      <c r="G32" s="1">
        <v>85</v>
      </c>
      <c r="I32" s="5">
        <v>105.3</v>
      </c>
      <c r="K32" s="1">
        <v>99.3</v>
      </c>
      <c r="L32" s="1">
        <v>1</v>
      </c>
      <c r="M32" s="5">
        <v>69.7</v>
      </c>
      <c r="N32" s="6">
        <v>1</v>
      </c>
      <c r="O32" s="1">
        <v>69.599999999999994</v>
      </c>
      <c r="Q32" s="5">
        <v>58</v>
      </c>
      <c r="R32" s="6">
        <v>1</v>
      </c>
      <c r="S32" s="1">
        <v>74.900000000000006</v>
      </c>
      <c r="U32" s="5">
        <v>60</v>
      </c>
      <c r="W32" s="1">
        <v>55.2</v>
      </c>
      <c r="Y32" s="5">
        <v>90.3</v>
      </c>
      <c r="AA32" s="1">
        <v>82.8</v>
      </c>
      <c r="AC32" s="5">
        <v>87.5</v>
      </c>
      <c r="AE32" s="1">
        <v>92.8</v>
      </c>
      <c r="AG32" s="5">
        <v>79.099999999999994</v>
      </c>
      <c r="AI32" s="1">
        <v>74.900000000000006</v>
      </c>
      <c r="AK32" s="5">
        <v>114.2</v>
      </c>
      <c r="AM32" s="1">
        <v>108.6</v>
      </c>
      <c r="AO32" s="5">
        <v>92.8</v>
      </c>
      <c r="AP32" s="6">
        <v>1</v>
      </c>
      <c r="AQ32" s="1">
        <v>103.9</v>
      </c>
    </row>
    <row r="33" spans="1:44">
      <c r="A33" s="1">
        <v>32</v>
      </c>
      <c r="B33" s="9" t="s">
        <v>3</v>
      </c>
      <c r="C33" s="9" t="s">
        <v>82</v>
      </c>
      <c r="D33" s="1">
        <v>2</v>
      </c>
      <c r="E33" s="5">
        <v>72.8</v>
      </c>
      <c r="G33" s="1">
        <v>75</v>
      </c>
      <c r="I33" s="5">
        <v>82.4</v>
      </c>
      <c r="K33" s="1">
        <v>79.599999999999994</v>
      </c>
      <c r="M33" s="5">
        <v>65.3</v>
      </c>
      <c r="O33" s="1">
        <v>63.5</v>
      </c>
      <c r="Q33" s="5">
        <v>64</v>
      </c>
      <c r="S33" s="1">
        <v>53</v>
      </c>
      <c r="U33" s="5">
        <v>50.5</v>
      </c>
      <c r="W33" s="1">
        <v>52.6</v>
      </c>
      <c r="Y33" s="5">
        <v>79</v>
      </c>
      <c r="AA33" s="1">
        <v>73</v>
      </c>
      <c r="AC33" s="5">
        <v>82.3</v>
      </c>
      <c r="AE33" s="1">
        <v>81.3</v>
      </c>
      <c r="AG33" s="5" t="s">
        <v>90</v>
      </c>
      <c r="AI33" s="1">
        <v>71.599999999999994</v>
      </c>
      <c r="AK33" s="5">
        <v>106</v>
      </c>
      <c r="AM33" s="1">
        <v>98.6</v>
      </c>
      <c r="AO33" s="5">
        <v>79.599999999999994</v>
      </c>
      <c r="AQ33" s="1">
        <v>77.900000000000006</v>
      </c>
    </row>
    <row r="34" spans="1:44">
      <c r="A34" s="1">
        <v>33</v>
      </c>
      <c r="B34" s="9" t="s">
        <v>78</v>
      </c>
      <c r="C34" s="9" t="s">
        <v>82</v>
      </c>
      <c r="D34" s="1">
        <v>1</v>
      </c>
      <c r="E34" s="5">
        <v>66.099999999999994</v>
      </c>
      <c r="G34" s="1">
        <v>63</v>
      </c>
      <c r="I34" s="5">
        <v>77.8</v>
      </c>
      <c r="K34" s="1" t="s">
        <v>90</v>
      </c>
      <c r="M34" s="5">
        <v>65.8</v>
      </c>
      <c r="O34" s="1">
        <v>59.3</v>
      </c>
      <c r="Q34" s="5">
        <v>53.4</v>
      </c>
      <c r="S34" s="1">
        <v>49.6</v>
      </c>
      <c r="U34" s="5">
        <v>49.2</v>
      </c>
      <c r="W34" s="1">
        <v>45.3</v>
      </c>
      <c r="Y34" s="5">
        <v>68.7</v>
      </c>
      <c r="AA34" s="1">
        <v>67.3</v>
      </c>
      <c r="AC34" s="5">
        <v>82</v>
      </c>
      <c r="AE34" s="1">
        <v>78.099999999999994</v>
      </c>
      <c r="AG34" s="5">
        <v>53.4</v>
      </c>
      <c r="AI34" s="1">
        <v>50.9</v>
      </c>
      <c r="AK34" s="5">
        <v>91.2</v>
      </c>
      <c r="AM34" s="1">
        <v>88.5</v>
      </c>
      <c r="AO34" s="5">
        <v>73.7</v>
      </c>
      <c r="AQ34" s="1">
        <v>72.5</v>
      </c>
    </row>
    <row r="35" spans="1:44">
      <c r="A35" s="1">
        <v>34</v>
      </c>
      <c r="B35" s="9" t="s">
        <v>44</v>
      </c>
      <c r="C35" s="9" t="s">
        <v>82</v>
      </c>
      <c r="D35" s="1">
        <v>2</v>
      </c>
      <c r="E35" s="5">
        <v>65.400000000000006</v>
      </c>
      <c r="G35" s="1">
        <v>62</v>
      </c>
      <c r="I35" s="5">
        <v>72.099999999999994</v>
      </c>
      <c r="K35" s="1">
        <v>72.599999999999994</v>
      </c>
      <c r="M35" s="5">
        <v>63.1</v>
      </c>
      <c r="O35" s="1">
        <v>56</v>
      </c>
      <c r="Q35" s="5">
        <v>52.7</v>
      </c>
      <c r="S35" s="1">
        <v>47.9</v>
      </c>
      <c r="U35" s="5">
        <v>44.7</v>
      </c>
      <c r="W35" s="1">
        <v>44</v>
      </c>
      <c r="Y35" s="5">
        <v>64.7</v>
      </c>
      <c r="AA35" s="1">
        <v>62</v>
      </c>
      <c r="AC35" s="5">
        <v>70.5</v>
      </c>
      <c r="AE35" s="1">
        <v>79</v>
      </c>
      <c r="AG35" s="5">
        <v>56.7</v>
      </c>
      <c r="AI35" s="1">
        <v>53.2</v>
      </c>
      <c r="AK35" s="5">
        <v>82.1</v>
      </c>
      <c r="AM35" s="1">
        <v>83.6</v>
      </c>
      <c r="AO35" s="5">
        <v>70</v>
      </c>
      <c r="AQ35" s="1">
        <v>70.900000000000006</v>
      </c>
    </row>
    <row r="36" spans="1:44">
      <c r="A36" s="1">
        <v>35</v>
      </c>
      <c r="B36" s="9" t="s">
        <v>79</v>
      </c>
      <c r="C36" s="9" t="s">
        <v>82</v>
      </c>
      <c r="D36" s="1">
        <v>2</v>
      </c>
      <c r="E36" s="5">
        <v>80.2</v>
      </c>
      <c r="G36" s="1">
        <v>67</v>
      </c>
      <c r="I36" s="5">
        <v>86.1</v>
      </c>
      <c r="K36" s="1">
        <v>81.3</v>
      </c>
      <c r="M36" s="5">
        <v>64.599999999999994</v>
      </c>
      <c r="O36" s="1">
        <v>62.8</v>
      </c>
      <c r="Q36" s="5">
        <v>53.6</v>
      </c>
      <c r="S36" s="1">
        <v>53.6</v>
      </c>
      <c r="U36" s="5">
        <v>58.2</v>
      </c>
      <c r="V36" s="6">
        <v>1</v>
      </c>
      <c r="W36" s="1">
        <v>48.8</v>
      </c>
      <c r="Y36" s="5">
        <v>74.099999999999994</v>
      </c>
      <c r="AA36" s="1">
        <v>77.2</v>
      </c>
      <c r="AC36" s="5">
        <v>96</v>
      </c>
      <c r="AE36" s="1">
        <v>89.3</v>
      </c>
      <c r="AG36" s="5">
        <v>56.8</v>
      </c>
      <c r="AI36" s="1">
        <v>52.6</v>
      </c>
      <c r="AK36" s="5">
        <v>96.7</v>
      </c>
      <c r="AL36" s="6">
        <v>1</v>
      </c>
      <c r="AM36" s="1">
        <v>94.5</v>
      </c>
      <c r="AO36" s="5">
        <v>76.2</v>
      </c>
      <c r="AQ36" s="1">
        <v>76.2</v>
      </c>
    </row>
    <row r="37" spans="1:44">
      <c r="A37" s="1">
        <v>36</v>
      </c>
      <c r="B37" s="9" t="s">
        <v>88</v>
      </c>
      <c r="C37" s="9" t="s">
        <v>82</v>
      </c>
      <c r="D37" s="1">
        <v>2</v>
      </c>
      <c r="E37" s="5">
        <v>65</v>
      </c>
      <c r="F37" s="6">
        <v>1</v>
      </c>
      <c r="G37" s="1">
        <v>69</v>
      </c>
      <c r="I37" s="5">
        <v>77.099999999999994</v>
      </c>
      <c r="K37" s="1">
        <v>77.099999999999994</v>
      </c>
      <c r="L37" s="1">
        <v>1</v>
      </c>
      <c r="M37" s="5">
        <v>63.1</v>
      </c>
      <c r="N37" s="6">
        <v>1</v>
      </c>
      <c r="O37" s="1">
        <v>61.2</v>
      </c>
      <c r="Q37" s="5">
        <v>43.3</v>
      </c>
      <c r="R37" s="6">
        <v>2</v>
      </c>
      <c r="S37" s="1">
        <v>47.3</v>
      </c>
      <c r="U37" s="5">
        <v>43.2</v>
      </c>
      <c r="V37" s="6">
        <v>2</v>
      </c>
      <c r="W37" s="1">
        <v>47.3</v>
      </c>
      <c r="Y37" s="5">
        <v>43.1</v>
      </c>
      <c r="AA37" s="1">
        <v>43.7</v>
      </c>
      <c r="AC37" s="5">
        <v>79.900000000000006</v>
      </c>
      <c r="AD37" s="6">
        <v>1</v>
      </c>
      <c r="AE37" s="1">
        <v>78.099999999999994</v>
      </c>
      <c r="AG37" s="5">
        <v>55.9</v>
      </c>
      <c r="AI37" s="1">
        <v>54.7</v>
      </c>
      <c r="AK37" s="5">
        <v>98.7</v>
      </c>
      <c r="AM37" s="1">
        <v>93.5</v>
      </c>
      <c r="AN37" s="1">
        <v>1</v>
      </c>
      <c r="AO37" s="5">
        <v>73.099999999999994</v>
      </c>
      <c r="AQ37" s="1">
        <v>69.7</v>
      </c>
      <c r="AR37" s="1">
        <v>1</v>
      </c>
    </row>
    <row r="38" spans="1:44">
      <c r="A38" s="1">
        <v>37</v>
      </c>
      <c r="B38" s="9" t="s">
        <v>80</v>
      </c>
      <c r="C38" s="9" t="s">
        <v>82</v>
      </c>
      <c r="D38" s="1">
        <v>2</v>
      </c>
      <c r="E38" s="5">
        <v>77.3</v>
      </c>
      <c r="G38" s="1">
        <v>74</v>
      </c>
      <c r="I38" s="5">
        <v>80.8</v>
      </c>
      <c r="K38" s="1">
        <v>81.3</v>
      </c>
      <c r="M38" s="5">
        <v>75.099999999999994</v>
      </c>
      <c r="O38" s="1" t="s">
        <v>90</v>
      </c>
      <c r="Q38" s="5">
        <v>48.9</v>
      </c>
      <c r="S38" s="1">
        <v>55.3</v>
      </c>
      <c r="U38" s="5">
        <v>45</v>
      </c>
      <c r="W38" s="1">
        <v>50.6</v>
      </c>
      <c r="X38" s="1">
        <v>1</v>
      </c>
      <c r="Y38" s="5">
        <v>74.5</v>
      </c>
      <c r="Z38" s="6">
        <v>1</v>
      </c>
      <c r="AA38" s="1">
        <v>69.099999999999994</v>
      </c>
      <c r="AC38" s="5">
        <v>83</v>
      </c>
      <c r="AE38" s="1">
        <v>82.6</v>
      </c>
      <c r="AG38" s="5">
        <v>54.9</v>
      </c>
      <c r="AI38" s="1">
        <v>59</v>
      </c>
      <c r="AK38" s="5">
        <v>100</v>
      </c>
      <c r="AM38" s="1">
        <v>91.8</v>
      </c>
      <c r="AO38" s="5">
        <v>76.599999999999994</v>
      </c>
      <c r="AQ38" s="1">
        <v>76.8</v>
      </c>
    </row>
    <row r="43" spans="1:44" ht="15" customHeight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5"/>
  <sheetViews>
    <sheetView topLeftCell="A24" workbookViewId="0">
      <selection activeCell="D24" sqref="A1:XFD1048576"/>
    </sheetView>
  </sheetViews>
  <sheetFormatPr defaultRowHeight="15"/>
  <cols>
    <col min="1" max="1" width="13.42578125" style="1" bestFit="1" customWidth="1"/>
    <col min="2" max="2" width="22.85546875" style="1" bestFit="1" customWidth="1"/>
    <col min="3" max="3" width="21.5703125" style="1" customWidth="1"/>
    <col min="4" max="4" width="5.42578125" style="1" bestFit="1" customWidth="1"/>
    <col min="5" max="5" width="8.42578125" style="1" bestFit="1" customWidth="1"/>
    <col min="6" max="13" width="7.85546875" style="1" bestFit="1" customWidth="1"/>
    <col min="14" max="16" width="8.85546875" style="1" bestFit="1" customWidth="1"/>
    <col min="17" max="17" width="8" style="2" bestFit="1" customWidth="1"/>
    <col min="18" max="16384" width="9.140625" style="1"/>
  </cols>
  <sheetData>
    <row r="1" spans="1:25" s="2" customFormat="1">
      <c r="A1" s="8" t="str">
        <f>Data!A1</f>
        <v>Number</v>
      </c>
      <c r="B1" s="8" t="str">
        <f>Data!B1</f>
        <v>Name</v>
      </c>
      <c r="C1" s="8" t="str">
        <f>Data!C1</f>
        <v>Car</v>
      </c>
      <c r="D1" s="8" t="str">
        <f>Data!D1</f>
        <v>Class</v>
      </c>
      <c r="E1" s="8" t="str">
        <f>Data!E1</f>
        <v>T1 Time</v>
      </c>
      <c r="F1" s="8" t="str">
        <f>Data!G1</f>
        <v>T2 Time</v>
      </c>
      <c r="G1" s="8" t="str">
        <f>Data!I1</f>
        <v>T3 Time</v>
      </c>
      <c r="H1" s="8" t="str">
        <f>Data!K1</f>
        <v>T4 Time</v>
      </c>
      <c r="I1" s="8" t="str">
        <f>Data!M1</f>
        <v>T5 Time</v>
      </c>
      <c r="J1" s="8" t="str">
        <f>Data!O1</f>
        <v>T6 Time</v>
      </c>
      <c r="K1" s="8" t="str">
        <f>Data!Q1</f>
        <v>T7 Time</v>
      </c>
      <c r="L1" s="8" t="str">
        <f>Data!S1</f>
        <v>T8 Time</v>
      </c>
      <c r="M1" s="8" t="str">
        <f>Data!U1</f>
        <v>T9 Time</v>
      </c>
      <c r="N1" s="8" t="str">
        <f>Data!W1</f>
        <v>T10 Time</v>
      </c>
      <c r="O1" s="8" t="str">
        <f>Data!Y1</f>
        <v>T11 Time</v>
      </c>
      <c r="P1" s="8" t="str">
        <f>Data!AA1</f>
        <v>T12 Time</v>
      </c>
      <c r="Q1" s="8" t="str">
        <f>Data!AC1</f>
        <v>T13 Time</v>
      </c>
      <c r="R1" s="8" t="str">
        <f>Data!AE1</f>
        <v>T14 Time</v>
      </c>
      <c r="S1" s="8" t="str">
        <f>Data!AG1</f>
        <v>T15 Time</v>
      </c>
      <c r="T1" s="8" t="str">
        <f>Data!AI1</f>
        <v>T16 Time</v>
      </c>
      <c r="U1" s="8" t="str">
        <f>Data!AK1</f>
        <v>T17 Time</v>
      </c>
      <c r="V1" s="8" t="str">
        <f>Data!AM1</f>
        <v>T18 Time</v>
      </c>
      <c r="W1" s="8" t="str">
        <f>Data!AO1</f>
        <v>T19 Time</v>
      </c>
      <c r="X1" s="8" t="str">
        <f>Data!AQ1</f>
        <v>T20 Time</v>
      </c>
      <c r="Y1" s="8" t="s">
        <v>36</v>
      </c>
    </row>
    <row r="2" spans="1:25">
      <c r="A2" s="7">
        <f>Data!A2</f>
        <v>1</v>
      </c>
      <c r="B2" s="7" t="str">
        <f>Data!B2</f>
        <v>James Mansfield</v>
      </c>
      <c r="C2" s="7" t="str">
        <f>Data!C2</f>
        <v>Austin Mini</v>
      </c>
      <c r="D2" s="7">
        <f>Data!D2</f>
        <v>2</v>
      </c>
      <c r="E2" s="7">
        <f>(Data!E2+Data!F2*5)</f>
        <v>60</v>
      </c>
      <c r="F2" s="7">
        <f>(Data!G2+Data!H2*5)</f>
        <v>66.599999999999994</v>
      </c>
      <c r="G2" s="7">
        <f>(Data!I2+Data!J2*5)</f>
        <v>67.900000000000006</v>
      </c>
      <c r="H2" s="7">
        <f>(Data!K2+Data!L2*5)</f>
        <v>67.8</v>
      </c>
      <c r="I2" s="7">
        <f>(Data!M2+Data!N2*5)</f>
        <v>54.8</v>
      </c>
      <c r="J2" s="7">
        <f>(Data!O2+Data!P2*5)</f>
        <v>55.6</v>
      </c>
      <c r="K2" s="7">
        <f>(Data!Q2+Data!R2*5)</f>
        <v>39.1</v>
      </c>
      <c r="L2" s="7">
        <f>(Data!S2+Data!T2*5)</f>
        <v>38.700000000000003</v>
      </c>
      <c r="M2" s="7">
        <f>(Data!U2+Data!V2*5)</f>
        <v>37.299999999999997</v>
      </c>
      <c r="N2" s="7">
        <f>(Data!W2+Data!X2*5)</f>
        <v>35.700000000000003</v>
      </c>
      <c r="O2" s="7">
        <f>(Data!Y2+Data!Z2*5)</f>
        <v>61.1</v>
      </c>
      <c r="P2" s="7">
        <f>(Data!AA2+Data!AB2*5)</f>
        <v>59.7</v>
      </c>
      <c r="Q2" s="7">
        <f>(Data!AC2+Data!AD2*5)</f>
        <v>71.3</v>
      </c>
      <c r="R2" s="7">
        <f>(Data!AE2+Data!AF2*5)</f>
        <v>70.7</v>
      </c>
      <c r="S2" s="7">
        <f>(Data!AG2+Data!AH2*5)</f>
        <v>48.6</v>
      </c>
      <c r="T2" s="7">
        <f>(Data!AI2+Data!AJ2*5)</f>
        <v>48.4</v>
      </c>
      <c r="U2" s="8">
        <v>109</v>
      </c>
      <c r="V2" s="8">
        <v>92.4</v>
      </c>
      <c r="W2" s="8">
        <v>90.2</v>
      </c>
      <c r="X2" s="8">
        <v>91.1</v>
      </c>
      <c r="Y2" s="8">
        <f>SUM(E2:X2)</f>
        <v>1266.0000000000002</v>
      </c>
    </row>
    <row r="3" spans="1:25">
      <c r="A3" s="7">
        <f>Data!A3</f>
        <v>2</v>
      </c>
      <c r="B3" s="7" t="str">
        <f>Data!B3</f>
        <v>David Meeke</v>
      </c>
      <c r="C3" s="7" t="str">
        <f>Data!C3</f>
        <v>Toyota Starlet</v>
      </c>
      <c r="D3" s="7">
        <f>Data!D3</f>
        <v>2</v>
      </c>
      <c r="E3" s="7">
        <f>(Data!E3+Data!F3*5)</f>
        <v>58.8</v>
      </c>
      <c r="F3" s="7">
        <f>(Data!G3+Data!H3*5)</f>
        <v>58.9</v>
      </c>
      <c r="G3" s="7">
        <f>(Data!I3+Data!J3*5)</f>
        <v>71.7</v>
      </c>
      <c r="H3" s="7">
        <f>(Data!K3+Data!L3*5)</f>
        <v>68.8</v>
      </c>
      <c r="I3" s="7">
        <f>(Data!M3+Data!N3*5)</f>
        <v>55.7</v>
      </c>
      <c r="J3" s="7">
        <f>(Data!O3+Data!P3*5)</f>
        <v>55.1</v>
      </c>
      <c r="K3" s="7">
        <f>(Data!Q3+Data!R3*5)</f>
        <v>41.3</v>
      </c>
      <c r="L3" s="7">
        <f>(Data!S3+Data!T3*5)</f>
        <v>41.2</v>
      </c>
      <c r="M3" s="7">
        <f>(Data!U3+Data!V3*5)</f>
        <v>43.4</v>
      </c>
      <c r="N3" s="7">
        <f>(Data!W3+Data!X3*5)</f>
        <v>40.799999999999997</v>
      </c>
      <c r="O3" s="7">
        <f>(Data!Y3+Data!Z3*5)</f>
        <v>58.8</v>
      </c>
      <c r="P3" s="7">
        <f>(Data!AA3+Data!AB3*5)</f>
        <v>57.5</v>
      </c>
      <c r="Q3" s="7">
        <f>(Data!AC3+Data!AD3*5)</f>
        <v>76.5</v>
      </c>
      <c r="R3" s="7">
        <f>(Data!AE3+Data!AF3*5)</f>
        <v>72.5</v>
      </c>
      <c r="S3" s="7">
        <f>(Data!AG3+Data!AH3*5)</f>
        <v>48.9</v>
      </c>
      <c r="T3" s="7">
        <f>(Data!AI3+Data!AJ3*5)</f>
        <v>48.5</v>
      </c>
      <c r="U3" s="7">
        <f>(Data!AK3+Data!AL3*5)</f>
        <v>91.7</v>
      </c>
      <c r="V3" s="7">
        <f>(Data!AM3+Data!AN3*5)</f>
        <v>82</v>
      </c>
      <c r="W3" s="7">
        <f>(Data!AO3+Data!AP3*5)</f>
        <v>63.9</v>
      </c>
      <c r="X3" s="7">
        <f>(Data!AQ3+Data!AR3*5)</f>
        <v>64.099999999999994</v>
      </c>
      <c r="Y3" s="8">
        <f t="shared" ref="Y3:Y34" si="0">SUM(E3:X3)</f>
        <v>1200.0999999999999</v>
      </c>
    </row>
    <row r="4" spans="1:25">
      <c r="A4" s="7">
        <f>Data!A4</f>
        <v>3</v>
      </c>
      <c r="B4" s="7" t="str">
        <f>Data!B4</f>
        <v>Richard Meeke</v>
      </c>
      <c r="C4" s="7" t="str">
        <f>Data!C4</f>
        <v>Toyota Starlet</v>
      </c>
      <c r="D4" s="7">
        <f>Data!D4</f>
        <v>2</v>
      </c>
      <c r="E4" s="7">
        <f>(Data!E4+Data!F4*5)</f>
        <v>62.3</v>
      </c>
      <c r="F4" s="7">
        <f>(Data!G4+Data!H4*5)</f>
        <v>56.9</v>
      </c>
      <c r="G4" s="7">
        <f>(Data!I4+Data!J4*5)</f>
        <v>64.8</v>
      </c>
      <c r="H4" s="7">
        <f>(Data!K4+Data!L4*5)</f>
        <v>63.9</v>
      </c>
      <c r="I4" s="7">
        <f>(Data!M4+Data!N4*5)</f>
        <v>54.6</v>
      </c>
      <c r="J4" s="7">
        <f>(Data!O4+Data!P4*5)</f>
        <v>55.1</v>
      </c>
      <c r="K4" s="7">
        <f>(Data!Q4+Data!R4*5)</f>
        <v>38.1</v>
      </c>
      <c r="L4" s="7">
        <f>(Data!S4+Data!T4*5)</f>
        <v>38.299999999999997</v>
      </c>
      <c r="M4" s="7">
        <f>(Data!U4+Data!V4*5)</f>
        <v>47</v>
      </c>
      <c r="N4" s="7">
        <f>(Data!W4+Data!X4*5)</f>
        <v>37.700000000000003</v>
      </c>
      <c r="O4" s="7">
        <f>(Data!Y4+Data!Z4*5)</f>
        <v>57.9</v>
      </c>
      <c r="P4" s="7">
        <f>(Data!AA4+Data!AB4*5)</f>
        <v>57.3</v>
      </c>
      <c r="Q4" s="7">
        <f>(Data!AC4+Data!AD4*5)</f>
        <v>69.400000000000006</v>
      </c>
      <c r="R4" s="7">
        <f>(Data!AE4+Data!AF4*5)</f>
        <v>66.099999999999994</v>
      </c>
      <c r="S4" s="7">
        <f>(Data!AG4+Data!AH4*5)</f>
        <v>46.3</v>
      </c>
      <c r="T4" s="7">
        <f>(Data!AI4+Data!AJ4*5)</f>
        <v>45.8</v>
      </c>
      <c r="U4" s="7">
        <f>(Data!AK4+Data!AL4*5)</f>
        <v>80.900000000000006</v>
      </c>
      <c r="V4" s="7">
        <f>(Data!AM4+Data!AN4*5)</f>
        <v>82.6</v>
      </c>
      <c r="W4" s="7">
        <f>(Data!AO4+Data!AP4*5)</f>
        <v>60.2</v>
      </c>
      <c r="X4" s="7">
        <f>(Data!AQ4+Data!AR4*5)</f>
        <v>61.1</v>
      </c>
      <c r="Y4" s="8">
        <f t="shared" si="0"/>
        <v>1146.2999999999997</v>
      </c>
    </row>
    <row r="5" spans="1:25">
      <c r="A5" s="7">
        <f>Data!A5</f>
        <v>4</v>
      </c>
      <c r="B5" s="7" t="str">
        <f>Data!B5</f>
        <v>David McAulay</v>
      </c>
      <c r="C5" s="7" t="str">
        <f>Data!C5</f>
        <v>Toyota Starlet</v>
      </c>
      <c r="D5" s="7">
        <f>Data!D5</f>
        <v>2</v>
      </c>
      <c r="E5" s="7">
        <f>(Data!E5+Data!F5*5)</f>
        <v>65.8</v>
      </c>
      <c r="F5" s="7">
        <f>(Data!G5+Data!H5*5)</f>
        <v>66.099999999999994</v>
      </c>
      <c r="G5" s="7">
        <f>(Data!I5+Data!J5*5)</f>
        <v>74.900000000000006</v>
      </c>
      <c r="H5" s="7">
        <f>(Data!K5+Data!L5*5)</f>
        <v>75.5</v>
      </c>
      <c r="I5" s="7">
        <f>(Data!M5+Data!N5*5)</f>
        <v>68.8</v>
      </c>
      <c r="J5" s="7">
        <f>(Data!O5+Data!P5*5)</f>
        <v>58.6</v>
      </c>
      <c r="K5" s="7">
        <f>(Data!Q5+Data!R5*5)</f>
        <v>48.7</v>
      </c>
      <c r="L5" s="7">
        <f>(Data!S5+Data!T5*5)</f>
        <v>48.7</v>
      </c>
      <c r="M5" s="7">
        <f>(Data!U5+Data!V5*5)</f>
        <v>44.6</v>
      </c>
      <c r="N5" s="7">
        <f>(Data!W5+Data!X5*5)</f>
        <v>45.3</v>
      </c>
      <c r="O5" s="7">
        <f>(Data!Y5+Data!Z5*5)</f>
        <v>74.2</v>
      </c>
      <c r="P5" s="7">
        <f>(Data!AA5+Data!AB5*5)</f>
        <v>67.3</v>
      </c>
      <c r="Q5" s="7">
        <f>(Data!AC5+Data!AD5*5)</f>
        <v>78.7</v>
      </c>
      <c r="R5" s="7">
        <f>(Data!AE5+Data!AF5*5)</f>
        <v>77.3</v>
      </c>
      <c r="S5" s="7">
        <f>(Data!AG5+Data!AH5*5)</f>
        <v>51.6</v>
      </c>
      <c r="T5" s="7">
        <f>(Data!AI5+Data!AJ5*5)</f>
        <v>52.3</v>
      </c>
      <c r="U5" s="7">
        <f>(Data!AK5+Data!AL5*5)</f>
        <v>85.5</v>
      </c>
      <c r="V5" s="7">
        <f>(Data!AM5+Data!AN5*5)</f>
        <v>86.1</v>
      </c>
      <c r="W5" s="7">
        <f>(Data!AO5+Data!AP5*5)</f>
        <v>75.599999999999994</v>
      </c>
      <c r="X5" s="7">
        <f>(Data!AQ5+Data!AR5*5)</f>
        <v>81.2</v>
      </c>
      <c r="Y5" s="8">
        <f t="shared" si="0"/>
        <v>1326.7999999999997</v>
      </c>
    </row>
    <row r="6" spans="1:25">
      <c r="A6" s="7">
        <f>Data!A6</f>
        <v>5</v>
      </c>
      <c r="B6" s="7" t="str">
        <f>Data!B6</f>
        <v>Piers Mac Fheorais</v>
      </c>
      <c r="C6" s="7" t="str">
        <f>Data!C6</f>
        <v>Mazda MX-5</v>
      </c>
      <c r="D6" s="7">
        <f>Data!D6</f>
        <v>3</v>
      </c>
      <c r="E6" s="7">
        <f>(Data!E6+Data!F6*5)</f>
        <v>58</v>
      </c>
      <c r="F6" s="7">
        <f>(Data!G6+Data!H6*5)</f>
        <v>62.7</v>
      </c>
      <c r="G6" s="7">
        <f>(Data!I6+Data!J6*5)</f>
        <v>67.400000000000006</v>
      </c>
      <c r="H6" s="7">
        <f>(Data!K6+Data!L6*5)</f>
        <v>67</v>
      </c>
      <c r="I6" s="7">
        <f>(Data!M6+Data!N6*5)</f>
        <v>52.1</v>
      </c>
      <c r="J6" s="7">
        <f>(Data!O6+Data!P6*5)</f>
        <v>52.3</v>
      </c>
      <c r="K6" s="7">
        <f>(Data!Q6+Data!R6*5)</f>
        <v>40.299999999999997</v>
      </c>
      <c r="L6" s="7">
        <f>(Data!S6+Data!T6*5)</f>
        <v>39</v>
      </c>
      <c r="M6" s="7">
        <f>(Data!U6+Data!V6*5)</f>
        <v>39.6</v>
      </c>
      <c r="N6" s="7">
        <f>(Data!W6+Data!X6*5)</f>
        <v>39.799999999999997</v>
      </c>
      <c r="O6" s="7">
        <f>(Data!Y6+Data!Z6*5)</f>
        <v>57.7</v>
      </c>
      <c r="P6" s="7">
        <f>(Data!AA6+Data!AB6*5)</f>
        <v>63.4</v>
      </c>
      <c r="Q6" s="7">
        <f>(Data!AC6+Data!AD6*5)</f>
        <v>72.400000000000006</v>
      </c>
      <c r="R6" s="7">
        <f>(Data!AE6+Data!AF6*5)</f>
        <v>69</v>
      </c>
      <c r="S6" s="7">
        <f>(Data!AG6+Data!AH6*5)</f>
        <v>47.5</v>
      </c>
      <c r="T6" s="7">
        <f>(Data!AI6+Data!AJ6*5)</f>
        <v>49.5</v>
      </c>
      <c r="U6" s="7">
        <f>(Data!AK6+Data!AL6*5)</f>
        <v>91.4</v>
      </c>
      <c r="V6" s="7">
        <f>(Data!AM6+Data!AN6*5)</f>
        <v>87.5</v>
      </c>
      <c r="W6" s="7">
        <f>(Data!AO6+Data!AP6*5)</f>
        <v>64</v>
      </c>
      <c r="X6" s="7">
        <f>(Data!AQ6+Data!AR6*5)</f>
        <v>61.5</v>
      </c>
      <c r="Y6" s="8">
        <f t="shared" si="0"/>
        <v>1182.0999999999999</v>
      </c>
    </row>
    <row r="7" spans="1:25">
      <c r="A7" s="7">
        <f>Data!A7</f>
        <v>6</v>
      </c>
      <c r="B7" s="7" t="str">
        <f>Data!B7</f>
        <v>John Nolan</v>
      </c>
      <c r="C7" s="7" t="str">
        <f>Data!C7</f>
        <v>Toyota Starlet</v>
      </c>
      <c r="D7" s="7">
        <f>Data!D7</f>
        <v>2</v>
      </c>
      <c r="E7" s="7">
        <f>(Data!E7+Data!F7*5)</f>
        <v>59.8</v>
      </c>
      <c r="F7" s="7">
        <f>(Data!G7+Data!H7*5)</f>
        <v>61.1</v>
      </c>
      <c r="G7" s="7">
        <f>(Data!I7+Data!J7*5)</f>
        <v>68.2</v>
      </c>
      <c r="H7" s="7">
        <f>(Data!K7+Data!L7*5)</f>
        <v>66.7</v>
      </c>
      <c r="I7" s="7">
        <f>(Data!M7+Data!N7*5)</f>
        <v>54.8</v>
      </c>
      <c r="J7" s="7">
        <f>(Data!O7+Data!P7*5)</f>
        <v>52.9</v>
      </c>
      <c r="K7" s="7">
        <f>(Data!Q7+Data!R7*5)</f>
        <v>40.5</v>
      </c>
      <c r="L7" s="7">
        <f>(Data!S7+Data!T7*5)</f>
        <v>42.3</v>
      </c>
      <c r="M7" s="7">
        <f>(Data!U7+Data!V7*5)</f>
        <v>38.700000000000003</v>
      </c>
      <c r="N7" s="7">
        <f>(Data!W7+Data!X7*5)</f>
        <v>42.9</v>
      </c>
      <c r="O7" s="7">
        <f>(Data!Y7+Data!Z7*5)</f>
        <v>60</v>
      </c>
      <c r="P7" s="7">
        <f>(Data!AA7+Data!AB7*5)</f>
        <v>60</v>
      </c>
      <c r="Q7" s="7">
        <f>(Data!AC7+Data!AD7*5)</f>
        <v>76.3</v>
      </c>
      <c r="R7" s="7">
        <f>(Data!AE7+Data!AF7*5)</f>
        <v>71.8</v>
      </c>
      <c r="S7" s="7">
        <f>(Data!AG7+Data!AH7*5)</f>
        <v>47.8</v>
      </c>
      <c r="T7" s="7">
        <f>(Data!AI7+Data!AJ7*5)</f>
        <v>46.7</v>
      </c>
      <c r="U7" s="7">
        <f>(Data!AK7+Data!AL7*5)</f>
        <v>79.599999999999994</v>
      </c>
      <c r="V7" s="7">
        <f>(Data!AM7+Data!AN7*5)</f>
        <v>77.8</v>
      </c>
      <c r="W7" s="7">
        <f>(Data!AO7+Data!AP7*5)</f>
        <v>65</v>
      </c>
      <c r="X7" s="7">
        <f>(Data!AQ7+Data!AR7*5)</f>
        <v>62.5</v>
      </c>
      <c r="Y7" s="8">
        <f t="shared" si="0"/>
        <v>1175.3999999999999</v>
      </c>
    </row>
    <row r="8" spans="1:25">
      <c r="A8" s="7">
        <f>Data!A8</f>
        <v>7</v>
      </c>
      <c r="B8" s="7" t="str">
        <f>Data!B8</f>
        <v>Aoife Ryan</v>
      </c>
      <c r="C8" s="7" t="str">
        <f>Data!C8</f>
        <v>Toyota Starlet</v>
      </c>
      <c r="D8" s="7">
        <f>Data!D8</f>
        <v>2</v>
      </c>
      <c r="E8" s="7">
        <f>(Data!E8+Data!F8*5)</f>
        <v>66.2</v>
      </c>
      <c r="F8" s="7">
        <f>(Data!G8+Data!H8*5)</f>
        <v>66.2</v>
      </c>
      <c r="G8" s="7">
        <f>(Data!I8+Data!J8*5)</f>
        <v>83.1</v>
      </c>
      <c r="H8" s="7">
        <f>(Data!K8+Data!L8*5)</f>
        <v>79.3</v>
      </c>
      <c r="I8" s="7">
        <f>(Data!M8+Data!N8*5)</f>
        <v>65.2</v>
      </c>
      <c r="J8" s="7">
        <f>(Data!O8+Data!P8*5)</f>
        <v>65.8</v>
      </c>
      <c r="K8" s="7">
        <f>(Data!Q8+Data!R8*5)</f>
        <v>46.4</v>
      </c>
      <c r="L8" s="7">
        <f>(Data!S8+Data!T8*5)</f>
        <v>47.8</v>
      </c>
      <c r="M8" s="7">
        <f>(Data!U8+Data!V8*5)</f>
        <v>47.6</v>
      </c>
      <c r="N8" s="7">
        <f>(Data!W8+Data!X8*5)</f>
        <v>50.1</v>
      </c>
      <c r="O8" s="7">
        <f>(Data!Y8+Data!Z8*5)</f>
        <v>76.400000000000006</v>
      </c>
      <c r="P8" s="7">
        <f>(Data!AA8+Data!AB8*5)</f>
        <v>79.5</v>
      </c>
      <c r="Q8" s="7">
        <f>(Data!AC8+Data!AD8*5)</f>
        <v>85.4</v>
      </c>
      <c r="R8" s="7">
        <f>(Data!AE8+Data!AF8*5)</f>
        <v>82.2</v>
      </c>
      <c r="S8" s="7">
        <f>(Data!AG8+Data!AH8*5)</f>
        <v>58</v>
      </c>
      <c r="T8" s="7">
        <f>(Data!AI8+Data!AJ8*5)</f>
        <v>53.8</v>
      </c>
      <c r="U8" s="7">
        <f>(Data!AK8+Data!AL8*5)</f>
        <v>98</v>
      </c>
      <c r="V8" s="7">
        <f>(Data!AM8+Data!AN8*5)</f>
        <v>91.5</v>
      </c>
      <c r="W8" s="7">
        <f>(Data!AO8+Data!AP8*5)</f>
        <v>76.2</v>
      </c>
      <c r="X8" s="7">
        <f>(Data!AQ8+Data!AR8*5)</f>
        <v>79.8</v>
      </c>
      <c r="Y8" s="8">
        <f t="shared" si="0"/>
        <v>1398.5</v>
      </c>
    </row>
    <row r="9" spans="1:25">
      <c r="A9" s="7">
        <f>Data!A9</f>
        <v>8</v>
      </c>
      <c r="B9" s="7" t="str">
        <f>Data!B9</f>
        <v>John McAssey</v>
      </c>
      <c r="C9" s="7" t="str">
        <f>Data!C9</f>
        <v>Toyota Starlet</v>
      </c>
      <c r="D9" s="7">
        <f>Data!D9</f>
        <v>2</v>
      </c>
      <c r="E9" s="7">
        <f>(Data!E9+Data!F9*5)</f>
        <v>57.9</v>
      </c>
      <c r="F9" s="7">
        <f>(Data!G9+Data!H9*5)</f>
        <v>60.4</v>
      </c>
      <c r="G9" s="7">
        <f>(Data!I9+Data!J9*5)</f>
        <v>67.099999999999994</v>
      </c>
      <c r="H9" s="7">
        <f>(Data!K9+Data!L9*5)</f>
        <v>72.599999999999994</v>
      </c>
      <c r="I9" s="7">
        <f>(Data!M9+Data!N9*5)</f>
        <v>54.2</v>
      </c>
      <c r="J9" s="7">
        <f>(Data!O9+Data!P9*5)</f>
        <v>53.2</v>
      </c>
      <c r="K9" s="7">
        <f>(Data!Q9+Data!R9*5)</f>
        <v>39</v>
      </c>
      <c r="L9" s="7">
        <f>(Data!S9+Data!T9*5)</f>
        <v>38.299999999999997</v>
      </c>
      <c r="M9" s="7">
        <f>(Data!U9+Data!V9*5)</f>
        <v>38.4</v>
      </c>
      <c r="N9" s="7">
        <f>(Data!W9+Data!X9*5)</f>
        <v>37.799999999999997</v>
      </c>
      <c r="O9" s="7">
        <f>(Data!Y9+Data!Z9*5)</f>
        <v>57.3</v>
      </c>
      <c r="P9" s="7">
        <f>(Data!AA9+Data!AB9*5)</f>
        <v>57</v>
      </c>
      <c r="Q9" s="7">
        <f>(Data!AC9+Data!AD9*5)</f>
        <v>71.2</v>
      </c>
      <c r="R9" s="7">
        <f>(Data!AE9+Data!AF9*5)</f>
        <v>68.900000000000006</v>
      </c>
      <c r="S9" s="7">
        <f>(Data!AG9+Data!AH9*5)</f>
        <v>53.3</v>
      </c>
      <c r="T9" s="7">
        <f>(Data!AI9+Data!AJ9*5)</f>
        <v>47.3</v>
      </c>
      <c r="U9" s="7">
        <f>(Data!AK9+Data!AL9*5)</f>
        <v>83</v>
      </c>
      <c r="V9" s="7">
        <f>(Data!AM9+Data!AN9*5)</f>
        <v>80.7</v>
      </c>
      <c r="W9" s="7">
        <f>(Data!AO9+Data!AP9*5)</f>
        <v>63.9</v>
      </c>
      <c r="X9" s="7">
        <f>(Data!AQ9+Data!AR9*5)</f>
        <v>64.3</v>
      </c>
      <c r="Y9" s="8">
        <f t="shared" si="0"/>
        <v>1165.8</v>
      </c>
    </row>
    <row r="10" spans="1:25">
      <c r="A10" s="7">
        <f>Data!A10</f>
        <v>9</v>
      </c>
      <c r="B10" s="7" t="str">
        <f>Data!B10</f>
        <v>Frank Lenehan</v>
      </c>
      <c r="C10" s="7" t="str">
        <f>Data!C10</f>
        <v>Toyota Starlet</v>
      </c>
      <c r="D10" s="7">
        <f>Data!D10</f>
        <v>2</v>
      </c>
      <c r="E10" s="7">
        <f>(Data!E10+Data!F10*5)</f>
        <v>57.8</v>
      </c>
      <c r="F10" s="7">
        <f>(Data!G10+Data!H10*5)</f>
        <v>62.4</v>
      </c>
      <c r="G10" s="7">
        <f>(Data!I10+Data!J10*5)</f>
        <v>66.7</v>
      </c>
      <c r="H10" s="7">
        <f>(Data!K10+Data!L10*5)</f>
        <v>65.8</v>
      </c>
      <c r="I10" s="7">
        <f>(Data!M10+Data!N10*5)</f>
        <v>58.4</v>
      </c>
      <c r="J10" s="7">
        <f>(Data!O10+Data!P10*5)</f>
        <v>52.2</v>
      </c>
      <c r="K10" s="7">
        <f>(Data!Q10+Data!R10*5)</f>
        <v>39.4</v>
      </c>
      <c r="L10" s="7">
        <f>(Data!S10+Data!T10*5)</f>
        <v>43.1</v>
      </c>
      <c r="M10" s="7">
        <f>(Data!U10+Data!V10*5)</f>
        <v>38.700000000000003</v>
      </c>
      <c r="N10" s="7">
        <f>(Data!W10+Data!X10*5)</f>
        <v>39.299999999999997</v>
      </c>
      <c r="O10" s="8">
        <v>87.3</v>
      </c>
      <c r="P10" s="7">
        <f>(Data!AA10+Data!AB10*5)</f>
        <v>60.4</v>
      </c>
      <c r="Q10" s="7">
        <f>(Data!AC10+Data!AD10*5)</f>
        <v>69.900000000000006</v>
      </c>
      <c r="R10" s="7">
        <f>(Data!AE10+Data!AF10*5)</f>
        <v>68.099999999999994</v>
      </c>
      <c r="S10" s="7">
        <f>(Data!AG10+Data!AH10*5)</f>
        <v>48.9</v>
      </c>
      <c r="T10" s="7">
        <f>(Data!AI10+Data!AJ10*5)</f>
        <v>47.8</v>
      </c>
      <c r="U10" s="7">
        <f>(Data!AK10+Data!AL10*5)</f>
        <v>91.1</v>
      </c>
      <c r="V10" s="7">
        <f>(Data!AM10+Data!AN10*5)</f>
        <v>86.6</v>
      </c>
      <c r="W10" s="7">
        <f>(Data!AO10+Data!AP10*5)</f>
        <v>71.599999999999994</v>
      </c>
      <c r="X10" s="7">
        <f>(Data!AQ10+Data!AR10*5)</f>
        <v>64.8</v>
      </c>
      <c r="Y10" s="8">
        <f t="shared" si="0"/>
        <v>1220.2999999999997</v>
      </c>
    </row>
    <row r="11" spans="1:25">
      <c r="A11" s="7">
        <f>Data!A11</f>
        <v>10</v>
      </c>
      <c r="B11" s="7" t="str">
        <f>Data!B11</f>
        <v>Stefan Walsh</v>
      </c>
      <c r="C11" s="7" t="str">
        <f>Data!C11</f>
        <v>Toyota Starlet</v>
      </c>
      <c r="D11" s="7">
        <f>Data!D11</f>
        <v>2</v>
      </c>
      <c r="E11" s="7">
        <f>(Data!E11+Data!F11*5)</f>
        <v>61.7</v>
      </c>
      <c r="F11" s="7">
        <f>(Data!G11+Data!H11*5)</f>
        <v>61.3</v>
      </c>
      <c r="G11" s="7">
        <f>(Data!I11+Data!J11*5)</f>
        <v>67.8</v>
      </c>
      <c r="H11" s="7">
        <f>(Data!K11+Data!L11*5)</f>
        <v>67.599999999999994</v>
      </c>
      <c r="I11" s="7">
        <f>(Data!M11+Data!N11*5)</f>
        <v>57.2</v>
      </c>
      <c r="J11" s="7">
        <f>(Data!O11+Data!P11*5)</f>
        <v>55.8</v>
      </c>
      <c r="K11" s="7">
        <f>(Data!Q11+Data!R11*5)</f>
        <v>43.1</v>
      </c>
      <c r="L11" s="7">
        <f>(Data!S11+Data!T11*5)</f>
        <v>42.4</v>
      </c>
      <c r="M11" s="7">
        <f>(Data!U11+Data!V11*5)</f>
        <v>40</v>
      </c>
      <c r="N11" s="7">
        <f>(Data!W11+Data!X11*5)</f>
        <v>40.6</v>
      </c>
      <c r="O11" s="7">
        <f>(Data!Y11+Data!Z11*5)</f>
        <v>63.5</v>
      </c>
      <c r="P11" s="7">
        <f>(Data!AA11+Data!AB11*5)</f>
        <v>66.8</v>
      </c>
      <c r="Q11" s="7">
        <f>(Data!AC11+Data!AD11*5)</f>
        <v>70.400000000000006</v>
      </c>
      <c r="R11" s="7">
        <f>(Data!AE11+Data!AF11*5)</f>
        <v>70.2</v>
      </c>
      <c r="S11" s="7">
        <f>(Data!AG11+Data!AH11*5)</f>
        <v>51.2</v>
      </c>
      <c r="T11" s="7">
        <f>(Data!AI11+Data!AJ11*5)</f>
        <v>50.4</v>
      </c>
      <c r="U11" s="7">
        <f>(Data!AK11+Data!AL11*5)</f>
        <v>84.1</v>
      </c>
      <c r="V11" s="7">
        <f>(Data!AM11+Data!AN11*5)</f>
        <v>82.6</v>
      </c>
      <c r="W11" s="7">
        <f>(Data!AO11+Data!AP11*5)</f>
        <v>66.8</v>
      </c>
      <c r="X11" s="7">
        <f>(Data!AQ11+Data!AR11*5)</f>
        <v>65</v>
      </c>
      <c r="Y11" s="8">
        <f t="shared" si="0"/>
        <v>1208.5</v>
      </c>
    </row>
    <row r="12" spans="1: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8"/>
    </row>
    <row r="13" spans="1:25">
      <c r="A13" s="7">
        <f>Data!A13</f>
        <v>12</v>
      </c>
      <c r="B13" s="7" t="str">
        <f>Data!B13</f>
        <v>Damien Doran</v>
      </c>
      <c r="C13" s="7" t="str">
        <f>Data!C13</f>
        <v>Toyota Starlet</v>
      </c>
      <c r="D13" s="7">
        <f>Data!D13</f>
        <v>2</v>
      </c>
      <c r="E13" s="7">
        <f>(Data!E13+Data!F13*5)</f>
        <v>62</v>
      </c>
      <c r="F13" s="7">
        <f>(Data!G13+Data!H13*5)</f>
        <v>56.8</v>
      </c>
      <c r="G13" s="7">
        <f>(Data!I13+Data!J13*5)</f>
        <v>65.599999999999994</v>
      </c>
      <c r="H13" s="7">
        <f>(Data!K13+Data!L13*5)</f>
        <v>63.7</v>
      </c>
      <c r="I13" s="7">
        <f>(Data!M13+Data!N13*5)</f>
        <v>59.2</v>
      </c>
      <c r="J13" s="7">
        <f>(Data!O13+Data!P13*5)</f>
        <v>53.9</v>
      </c>
      <c r="K13" s="7">
        <f>(Data!Q13+Data!R13*5)</f>
        <v>37.799999999999997</v>
      </c>
      <c r="L13" s="7">
        <f>(Data!S13+Data!T13*5)</f>
        <v>38</v>
      </c>
      <c r="M13" s="7">
        <f>(Data!U13+Data!V13*5)</f>
        <v>38.799999999999997</v>
      </c>
      <c r="N13" s="7">
        <f>(Data!W13+Data!X13*5)</f>
        <v>37.6</v>
      </c>
      <c r="O13" s="7">
        <f>(Data!Y13+Data!Z13*5)</f>
        <v>57.4</v>
      </c>
      <c r="P13" s="7">
        <f>(Data!AA13+Data!AB13*5)</f>
        <v>56.7</v>
      </c>
      <c r="Q13" s="7">
        <f>(Data!AC13+Data!AD13*5)</f>
        <v>66.599999999999994</v>
      </c>
      <c r="R13" s="7">
        <f>(Data!AE13+Data!AF13*5)</f>
        <v>70.400000000000006</v>
      </c>
      <c r="S13" s="7">
        <f>(Data!AG13+Data!AH13*5)</f>
        <v>46.5</v>
      </c>
      <c r="T13" s="7">
        <f>(Data!AI13+Data!AJ13*5)</f>
        <v>47.3</v>
      </c>
      <c r="U13" s="7">
        <f>(Data!AK13+Data!AL13*5)</f>
        <v>83.2</v>
      </c>
      <c r="V13" s="7">
        <f>(Data!AM13+Data!AN13*5)</f>
        <v>77.599999999999994</v>
      </c>
      <c r="W13" s="7">
        <f>(Data!AO13+Data!AP13*5)</f>
        <v>61.5</v>
      </c>
      <c r="X13" s="7">
        <f>(Data!AQ13+Data!AR13*5)</f>
        <v>62.9</v>
      </c>
      <c r="Y13" s="8">
        <f t="shared" si="0"/>
        <v>1143.5</v>
      </c>
    </row>
    <row r="14" spans="1: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</row>
    <row r="15" spans="1:25">
      <c r="A15" s="7">
        <f>Data!A15</f>
        <v>14</v>
      </c>
      <c r="B15" s="7" t="str">
        <f>Data!B15</f>
        <v>Dave Campion</v>
      </c>
      <c r="C15" s="7" t="str">
        <f>Data!C15</f>
        <v>Toyota Starlet</v>
      </c>
      <c r="D15" s="7">
        <f>Data!D15</f>
        <v>2</v>
      </c>
      <c r="E15" s="7">
        <f>(Data!E15+Data!F15*5)</f>
        <v>66.5</v>
      </c>
      <c r="F15" s="7">
        <f>(Data!G15+Data!H15*5)</f>
        <v>62</v>
      </c>
      <c r="G15" s="7">
        <f>(Data!I15+Data!J15*5)</f>
        <v>80.5</v>
      </c>
      <c r="H15" s="7">
        <f>(Data!K15+Data!L15*5)</f>
        <v>76.3</v>
      </c>
      <c r="I15" s="7">
        <f>(Data!M15+Data!N15*5)</f>
        <v>63.4</v>
      </c>
      <c r="J15" s="7">
        <f>(Data!O15+Data!P15*5)</f>
        <v>60.2</v>
      </c>
      <c r="K15" s="7">
        <f>(Data!Q15+Data!R15*5)</f>
        <v>51.4</v>
      </c>
      <c r="L15" s="7">
        <f>(Data!S15+Data!T15*5)</f>
        <v>48.9</v>
      </c>
      <c r="M15" s="7">
        <f>(Data!U15+Data!V15*5)</f>
        <v>47.1</v>
      </c>
      <c r="N15" s="7">
        <f>(Data!W15+Data!X15*5)</f>
        <v>45.3</v>
      </c>
      <c r="O15" s="7">
        <f>(Data!Y15+Data!Z15*5)</f>
        <v>75.2</v>
      </c>
      <c r="P15" s="7">
        <f>(Data!AA15+Data!AB15*5)</f>
        <v>67.5</v>
      </c>
      <c r="Q15" s="7">
        <f>(Data!AC15+Data!AD15*5)</f>
        <v>77.5</v>
      </c>
      <c r="R15" s="7">
        <f>(Data!AE15+Data!AF15*5)</f>
        <v>78.099999999999994</v>
      </c>
      <c r="S15" s="7">
        <f>(Data!AG15+Data!AH15*5)</f>
        <v>57.8</v>
      </c>
      <c r="T15" s="7">
        <f>(Data!AI15+Data!AJ15*5)</f>
        <v>53.9</v>
      </c>
      <c r="U15" s="7">
        <f>(Data!AK15+Data!AL15*5)</f>
        <v>99.3</v>
      </c>
      <c r="V15" s="7">
        <f>(Data!AM15+Data!AN15*5)</f>
        <v>89.5</v>
      </c>
      <c r="W15" s="7">
        <f>(Data!AO15+Data!AP15*5)</f>
        <v>72.2</v>
      </c>
      <c r="X15" s="7">
        <f>(Data!AQ15+Data!AR15*5)</f>
        <v>69.900000000000006</v>
      </c>
      <c r="Y15" s="8">
        <f t="shared" si="0"/>
        <v>1342.5</v>
      </c>
    </row>
    <row r="16" spans="1: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</row>
    <row r="17" spans="1:25">
      <c r="A17" s="7">
        <f>Data!A17</f>
        <v>16</v>
      </c>
      <c r="B17" s="7" t="str">
        <f>Data!B17</f>
        <v>Whitby Moynan</v>
      </c>
      <c r="C17" s="7" t="str">
        <f>Data!C17</f>
        <v>Leyland Mini</v>
      </c>
      <c r="D17" s="7">
        <f>Data!D17</f>
        <v>1</v>
      </c>
      <c r="E17" s="7">
        <f>(Data!E17+Data!F17*5)</f>
        <v>62.1</v>
      </c>
      <c r="F17" s="7">
        <f>(Data!G17+Data!H17*5)</f>
        <v>62</v>
      </c>
      <c r="G17" s="7">
        <f>(Data!I17+Data!J17*5)</f>
        <v>74.599999999999994</v>
      </c>
      <c r="H17" s="7">
        <f>(Data!K17+Data!L17*5)</f>
        <v>71.7</v>
      </c>
      <c r="I17" s="7">
        <f>(Data!M17+Data!N17*5)</f>
        <v>56.3</v>
      </c>
      <c r="J17" s="7">
        <f>(Data!O17+Data!P17*5)</f>
        <v>55.8</v>
      </c>
      <c r="K17" s="7">
        <f>(Data!Q17+Data!R17*5)</f>
        <v>50.8</v>
      </c>
      <c r="L17" s="7">
        <f>(Data!S17+Data!T17*5)</f>
        <v>45.8</v>
      </c>
      <c r="M17" s="7">
        <f>(Data!U17+Data!V17*5)</f>
        <v>44.9</v>
      </c>
      <c r="N17" s="7">
        <f>(Data!W17+Data!X17*5)</f>
        <v>46.1</v>
      </c>
      <c r="O17" s="7">
        <f>(Data!Y17+Data!Z17*5)</f>
        <v>65.599999999999994</v>
      </c>
      <c r="P17" s="7">
        <f>(Data!AA17+Data!AB17*5)</f>
        <v>62.5</v>
      </c>
      <c r="Q17" s="7">
        <f>(Data!AC17+Data!AD17*5)</f>
        <v>81.599999999999994</v>
      </c>
      <c r="R17" s="7">
        <f>(Data!AE17+Data!AF17*5)</f>
        <v>79.8</v>
      </c>
      <c r="S17" s="7">
        <f>(Data!AG17+Data!AH17*5)</f>
        <v>52.3</v>
      </c>
      <c r="T17" s="7">
        <f>(Data!AI17+Data!AJ17*5)</f>
        <v>50</v>
      </c>
      <c r="U17" s="7">
        <f>(Data!AK17+Data!AL17*5)</f>
        <v>91.3</v>
      </c>
      <c r="V17" s="7">
        <f>(Data!AM17+Data!AN17*5)</f>
        <v>84.9</v>
      </c>
      <c r="W17" s="7">
        <f>(Data!AO17+Data!AP17*5)</f>
        <v>78.099999999999994</v>
      </c>
      <c r="X17" s="7">
        <f>(Data!AQ17+Data!AR17*5)</f>
        <v>65</v>
      </c>
      <c r="Y17" s="8">
        <f t="shared" si="0"/>
        <v>1281.2</v>
      </c>
    </row>
    <row r="18" spans="1:25">
      <c r="A18" s="7">
        <f>Data!A18</f>
        <v>17</v>
      </c>
      <c r="B18" s="7" t="str">
        <f>Data!B18</f>
        <v>Zara Moynan</v>
      </c>
      <c r="C18" s="7" t="str">
        <f>Data!C18</f>
        <v>Leyland Mini</v>
      </c>
      <c r="D18" s="7">
        <f>Data!D18</f>
        <v>1</v>
      </c>
      <c r="E18" s="7">
        <f>(Data!E18+Data!F18*5)</f>
        <v>72.7</v>
      </c>
      <c r="F18" s="7">
        <f>(Data!G18+Data!H18*5)</f>
        <v>72</v>
      </c>
      <c r="G18" s="7">
        <f>(Data!I18+Data!J18*5)</f>
        <v>78.400000000000006</v>
      </c>
      <c r="H18" s="7">
        <f>(Data!K18+Data!L18*5)</f>
        <v>76.400000000000006</v>
      </c>
      <c r="I18" s="7">
        <f>(Data!M18+Data!N18*5)</f>
        <v>65</v>
      </c>
      <c r="J18" s="7">
        <f>(Data!O18+Data!P18*5)</f>
        <v>60.3</v>
      </c>
      <c r="K18" s="7">
        <f>(Data!Q18+Data!R18*5)</f>
        <v>53.7</v>
      </c>
      <c r="L18" s="7">
        <f>(Data!S18+Data!T18*5)</f>
        <v>59.5</v>
      </c>
      <c r="M18" s="7">
        <f>(Data!U18+Data!V18*5)</f>
        <v>47.9</v>
      </c>
      <c r="N18" s="7">
        <f>(Data!W18+Data!X18*5)</f>
        <v>53.5</v>
      </c>
      <c r="O18" s="7">
        <v>87.3</v>
      </c>
      <c r="P18" s="7">
        <f>(Data!AA18+Data!AB18*5)</f>
        <v>74.400000000000006</v>
      </c>
      <c r="Q18" s="7">
        <f>(Data!AC18+Data!AD18*5)</f>
        <v>84</v>
      </c>
      <c r="R18" s="7">
        <f>(Data!AE18+Data!AF18*5)</f>
        <v>85.4</v>
      </c>
      <c r="S18" s="7">
        <f>(Data!AG18+Data!AH18*5)</f>
        <v>58</v>
      </c>
      <c r="T18" s="7">
        <f>(Data!AI18+Data!AJ18*5)</f>
        <v>65.3</v>
      </c>
      <c r="U18" s="7">
        <f>(Data!AK18+Data!AL18*5)</f>
        <v>95.6</v>
      </c>
      <c r="V18" s="7">
        <f>(Data!AM18+Data!AN18*5)</f>
        <v>63</v>
      </c>
      <c r="W18" s="7">
        <f>(Data!AO18+Data!AP18*5)</f>
        <v>76.5</v>
      </c>
      <c r="X18" s="7">
        <f>(Data!AQ18+Data!AR18*5)</f>
        <v>74.7</v>
      </c>
      <c r="Y18" s="8">
        <f t="shared" si="0"/>
        <v>1403.6</v>
      </c>
    </row>
    <row r="19" spans="1:25">
      <c r="A19" s="7">
        <f>Data!A19</f>
        <v>18</v>
      </c>
      <c r="B19" s="7" t="str">
        <f>Data!B19</f>
        <v>Jack Quinn</v>
      </c>
      <c r="C19" s="7" t="str">
        <f>Data!C19</f>
        <v>Peugeot 106 Rallye</v>
      </c>
      <c r="D19" s="7">
        <f>Data!D19</f>
        <v>1</v>
      </c>
      <c r="E19" s="7">
        <f>(Data!E19+Data!F19*5)</f>
        <v>72</v>
      </c>
      <c r="F19" s="7">
        <f>(Data!G19+Data!H19*5)</f>
        <v>62.8</v>
      </c>
      <c r="G19" s="7">
        <f>(Data!I19+Data!J19*5)</f>
        <v>70.5</v>
      </c>
      <c r="H19" s="7">
        <f>(Data!K19+Data!L19*5)</f>
        <v>67.5</v>
      </c>
      <c r="I19" s="7">
        <f>(Data!M19+Data!N19*5)</f>
        <v>56.9</v>
      </c>
      <c r="J19" s="7">
        <f>(Data!O19+Data!P19*5)</f>
        <v>60.4</v>
      </c>
      <c r="K19" s="7">
        <f>(Data!Q19+Data!R19*5)</f>
        <v>50.5</v>
      </c>
      <c r="L19" s="7">
        <f>(Data!S19+Data!T19*5)</f>
        <v>53.4</v>
      </c>
      <c r="M19" s="7">
        <f>(Data!U19+Data!V19*5)</f>
        <v>52</v>
      </c>
      <c r="N19" s="7">
        <f>(Data!W19+Data!X19*5)</f>
        <v>49.1</v>
      </c>
      <c r="O19" s="7">
        <f>(Data!Y19+Data!Z19*5)</f>
        <v>64.099999999999994</v>
      </c>
      <c r="P19" s="7">
        <f>(Data!AA19+Data!AB19*5)</f>
        <v>65.900000000000006</v>
      </c>
      <c r="Q19" s="7">
        <f>(Data!AC19+Data!AD19*5)</f>
        <v>76.5</v>
      </c>
      <c r="R19" s="7">
        <f>(Data!AE19+Data!AF19*5)</f>
        <v>72.7</v>
      </c>
      <c r="S19" s="7">
        <f>(Data!AG19+Data!AH19*5)</f>
        <v>51.9</v>
      </c>
      <c r="T19" s="7">
        <f>(Data!AI19+Data!AJ19*5)</f>
        <v>50.2</v>
      </c>
      <c r="U19" s="7">
        <f>(Data!AK19+Data!AL19*5)</f>
        <v>99.1</v>
      </c>
      <c r="V19" s="7">
        <f>(Data!AM19+Data!AN19*5)</f>
        <v>87.9</v>
      </c>
      <c r="W19" s="7">
        <f>(Data!AO19+Data!AP19*5)</f>
        <v>68.099999999999994</v>
      </c>
      <c r="X19" s="7">
        <f>(Data!AQ19+Data!AR19*5)</f>
        <v>77.8</v>
      </c>
      <c r="Y19" s="8">
        <f t="shared" si="0"/>
        <v>1309.3</v>
      </c>
    </row>
    <row r="20" spans="1:25">
      <c r="A20" s="7">
        <f>Data!A20</f>
        <v>19</v>
      </c>
      <c r="B20" s="7" t="str">
        <f>Data!B20</f>
        <v>Mick Kehoe</v>
      </c>
      <c r="C20" s="7" t="str">
        <f>Data!C20</f>
        <v xml:space="preserve">Peugeot 106  </v>
      </c>
      <c r="D20" s="7">
        <f>Data!D20</f>
        <v>1</v>
      </c>
      <c r="E20" s="7">
        <f>(Data!E20+Data!F20*5)</f>
        <v>60.7</v>
      </c>
      <c r="F20" s="7">
        <f>(Data!G20+Data!H20*5)</f>
        <v>61.2</v>
      </c>
      <c r="G20" s="7">
        <f>(Data!I20+Data!J20*5)</f>
        <v>69.3</v>
      </c>
      <c r="H20" s="7">
        <f>(Data!K20+Data!L20*5)</f>
        <v>70.400000000000006</v>
      </c>
      <c r="I20" s="7">
        <f>(Data!M20+Data!N20*5)</f>
        <v>56.1</v>
      </c>
      <c r="J20" s="7">
        <f>(Data!O20+Data!P20*5)</f>
        <v>54.5</v>
      </c>
      <c r="K20" s="7">
        <f>(Data!Q20+Data!R20*5)</f>
        <v>45.5</v>
      </c>
      <c r="L20" s="7">
        <f>(Data!S20+Data!T20*5)</f>
        <v>45.4</v>
      </c>
      <c r="M20" s="7">
        <f>(Data!U20+Data!V20*5)</f>
        <v>43.2</v>
      </c>
      <c r="N20" s="7">
        <f>(Data!W20+Data!X20*5)</f>
        <v>44.6</v>
      </c>
      <c r="O20" s="7">
        <f>(Data!Y20+Data!Z20*5)</f>
        <v>62.8</v>
      </c>
      <c r="P20" s="7">
        <f>(Data!AA20+Data!AB20*5)</f>
        <v>66.099999999999994</v>
      </c>
      <c r="Q20" s="7">
        <f>(Data!AC20+Data!AD20*5)</f>
        <v>72.7</v>
      </c>
      <c r="R20" s="7">
        <f>(Data!AE20+Data!AF20*5)</f>
        <v>73.599999999999994</v>
      </c>
      <c r="S20" s="7">
        <f>(Data!AG20+Data!AH20*5)</f>
        <v>53.4</v>
      </c>
      <c r="T20" s="7">
        <f>(Data!AI20+Data!AJ20*5)</f>
        <v>50.5</v>
      </c>
      <c r="U20" s="7">
        <f>(Data!AK20+Data!AL20*5)</f>
        <v>82.3</v>
      </c>
      <c r="V20" s="7">
        <f>(Data!AM20+Data!AN20*5)</f>
        <v>84.1</v>
      </c>
      <c r="W20" s="7">
        <f>(Data!AO20+Data!AP20*5)</f>
        <v>69.400000000000006</v>
      </c>
      <c r="X20" s="7">
        <f>(Data!AQ20+Data!AR20*5)</f>
        <v>64.5</v>
      </c>
      <c r="Y20" s="8">
        <f t="shared" si="0"/>
        <v>1230.3</v>
      </c>
    </row>
    <row r="21" spans="1:25">
      <c r="A21" s="7">
        <f>Data!A21</f>
        <v>20</v>
      </c>
      <c r="B21" s="7" t="str">
        <f>Data!B21</f>
        <v>Conal O’Neill</v>
      </c>
      <c r="C21" s="7" t="str">
        <f>Data!C21</f>
        <v>Toyota Starlet</v>
      </c>
      <c r="D21" s="7">
        <f>Data!D21</f>
        <v>1</v>
      </c>
      <c r="E21" s="7">
        <f>(Data!E21+Data!F21*5)</f>
        <v>70</v>
      </c>
      <c r="F21" s="7">
        <f>(Data!G21+Data!H21*5)</f>
        <v>81.8</v>
      </c>
      <c r="G21" s="7">
        <f>(Data!I21+Data!J21*5)</f>
        <v>78.599999999999994</v>
      </c>
      <c r="H21" s="7">
        <f>(Data!K21+Data!L21*5)</f>
        <v>85.7</v>
      </c>
      <c r="I21" s="7">
        <f>(Data!M21+Data!N21*5)</f>
        <v>66.7</v>
      </c>
      <c r="J21" s="7">
        <f>(Data!O21+Data!P21*5)</f>
        <v>61.5</v>
      </c>
      <c r="K21" s="7">
        <f>(Data!Q21+Data!R21*5)</f>
        <v>53.3</v>
      </c>
      <c r="L21" s="7">
        <f>(Data!S21+Data!T21*5)</f>
        <v>55.8</v>
      </c>
      <c r="M21" s="7">
        <f>(Data!U21+Data!V21*5)</f>
        <v>53.8</v>
      </c>
      <c r="N21" s="7">
        <f>(Data!W21+Data!X21*5)</f>
        <v>54.2</v>
      </c>
      <c r="O21" s="7">
        <v>87.3</v>
      </c>
      <c r="P21" s="7">
        <f>(Data!AA21+Data!AB21*5)</f>
        <v>74.5</v>
      </c>
      <c r="Q21" s="7">
        <f>(Data!AC21+Data!AD21*5)</f>
        <v>82.3</v>
      </c>
      <c r="R21" s="7">
        <f>(Data!AE21+Data!AF21*5)</f>
        <v>81.3</v>
      </c>
      <c r="S21" s="7">
        <f>(Data!AG21+Data!AH21*5)</f>
        <v>55.3</v>
      </c>
      <c r="T21" s="7">
        <f>(Data!AI21+Data!AJ21*5)</f>
        <v>60.1</v>
      </c>
      <c r="U21" s="7">
        <f>(Data!AK21+Data!AL21*5)</f>
        <v>95.7</v>
      </c>
      <c r="V21" s="7">
        <f>(Data!AM21+Data!AN21*5)</f>
        <v>62.4</v>
      </c>
      <c r="W21" s="7">
        <f>(Data!AO21+Data!AP21*5)</f>
        <v>75</v>
      </c>
      <c r="X21" s="7">
        <f>(Data!AQ21+Data!AR21*5)</f>
        <v>75.7</v>
      </c>
      <c r="Y21" s="8">
        <f t="shared" si="0"/>
        <v>1411</v>
      </c>
    </row>
    <row r="22" spans="1:25">
      <c r="A22" s="7">
        <f>Data!A22</f>
        <v>21</v>
      </c>
      <c r="B22" s="7" t="str">
        <f>Data!B22</f>
        <v>Davie Forde</v>
      </c>
      <c r="C22" s="7" t="str">
        <f>Data!C22</f>
        <v>Toyota Starlet</v>
      </c>
      <c r="D22" s="7">
        <f>Data!D22</f>
        <v>2</v>
      </c>
      <c r="E22" s="7">
        <f>(Data!E22+Data!F22*5)</f>
        <v>71</v>
      </c>
      <c r="F22" s="7">
        <f>(Data!G22+Data!H22*5)</f>
        <v>62.4</v>
      </c>
      <c r="G22" s="7">
        <f>(Data!I22+Data!J22*5)</f>
        <v>73.8</v>
      </c>
      <c r="H22" s="7">
        <f>(Data!K22+Data!L22*5)</f>
        <v>73.8</v>
      </c>
      <c r="I22" s="7">
        <f>(Data!M22+Data!N22*5)</f>
        <v>60.6</v>
      </c>
      <c r="J22" s="7">
        <f>(Data!O22+Data!P22*5)</f>
        <v>60</v>
      </c>
      <c r="K22" s="7">
        <f>(Data!Q22+Data!R22*5)</f>
        <v>53.2</v>
      </c>
      <c r="L22" s="7">
        <f>(Data!S22+Data!T22*5)</f>
        <v>55</v>
      </c>
      <c r="M22" s="7">
        <f>(Data!U22+Data!V22*5)</f>
        <v>47.2</v>
      </c>
      <c r="N22" s="7">
        <f>(Data!W22+Data!X22*5)</f>
        <v>44.7</v>
      </c>
      <c r="O22" s="7">
        <f>(Data!Y22+Data!Z22*5)</f>
        <v>63.6</v>
      </c>
      <c r="P22" s="7">
        <f>(Data!AA22+Data!AB22*5)</f>
        <v>64</v>
      </c>
      <c r="Q22" s="7">
        <f>(Data!AC22+Data!AD22*5)</f>
        <v>78.599999999999994</v>
      </c>
      <c r="R22" s="7">
        <f>(Data!AE22+Data!AF22*5)</f>
        <v>81.099999999999994</v>
      </c>
      <c r="S22" s="7">
        <f>(Data!AG22+Data!AH22*5)</f>
        <v>57</v>
      </c>
      <c r="T22" s="7">
        <f>(Data!AI22+Data!AJ22*5)</f>
        <v>51.1</v>
      </c>
      <c r="U22" s="8">
        <v>109</v>
      </c>
      <c r="V22" s="7">
        <f>(Data!AM22+Data!AN22*5)</f>
        <v>89.8</v>
      </c>
      <c r="W22" s="7">
        <f>(Data!AO22+Data!AP22*5)</f>
        <v>70.099999999999994</v>
      </c>
      <c r="X22" s="7">
        <f>(Data!AQ22+Data!AR22*5)</f>
        <v>67.8</v>
      </c>
      <c r="Y22" s="8">
        <f t="shared" si="0"/>
        <v>1333.8</v>
      </c>
    </row>
    <row r="23" spans="1:25">
      <c r="A23" s="7">
        <f>Data!A23</f>
        <v>22</v>
      </c>
      <c r="B23" s="7" t="str">
        <f>Data!B23</f>
        <v>Damien O’Meara</v>
      </c>
      <c r="C23" s="7" t="str">
        <f>Data!C23</f>
        <v>Toyota Starlet</v>
      </c>
      <c r="D23" s="7">
        <f>Data!D23</f>
        <v>2</v>
      </c>
      <c r="E23" s="7">
        <f>(Data!E23+Data!F23*5)</f>
        <v>65.400000000000006</v>
      </c>
      <c r="F23" s="7">
        <f>(Data!G23+Data!H23*5)</f>
        <v>64.599999999999994</v>
      </c>
      <c r="G23" s="7">
        <f>(Data!I23+Data!J23*5)</f>
        <v>70</v>
      </c>
      <c r="H23" s="7">
        <f>(Data!K23+Data!L23*5)</f>
        <v>78.8</v>
      </c>
      <c r="I23" s="7">
        <f>(Data!M23+Data!N23*5)</f>
        <v>60.4</v>
      </c>
      <c r="J23" s="7">
        <f>(Data!O23+Data!P23*5)</f>
        <v>57.2</v>
      </c>
      <c r="K23" s="7">
        <f>(Data!Q23+Data!R23*5)</f>
        <v>59.4</v>
      </c>
      <c r="L23" s="7">
        <f>(Data!S23+Data!T23*5)</f>
        <v>56.8</v>
      </c>
      <c r="M23" s="7">
        <f>(Data!U23+Data!V23*5)</f>
        <v>45.9</v>
      </c>
      <c r="N23" s="7">
        <f>(Data!W23+Data!X23*5)</f>
        <v>42.9</v>
      </c>
      <c r="O23" s="7">
        <f>(Data!Y23+Data!Z23*5)</f>
        <v>68.2</v>
      </c>
      <c r="P23" s="7">
        <f>(Data!AA23+Data!AB23*5)</f>
        <v>72</v>
      </c>
      <c r="Q23" s="7">
        <f>(Data!AC23+Data!AD23*5)</f>
        <v>79.599999999999994</v>
      </c>
      <c r="R23" s="7">
        <f>(Data!AE23+Data!AF23*5)</f>
        <v>80.900000000000006</v>
      </c>
      <c r="S23" s="7">
        <f>(Data!AG23+Data!AH23*5)</f>
        <v>54</v>
      </c>
      <c r="T23" s="7">
        <f>(Data!AI23+Data!AJ23*5)</f>
        <v>51.1</v>
      </c>
      <c r="U23" s="7">
        <f>(Data!AK23+Data!AL23*5)</f>
        <v>79</v>
      </c>
      <c r="V23" s="7">
        <f>(Data!AM23+Data!AN23*5)</f>
        <v>91.3</v>
      </c>
      <c r="W23" s="7">
        <f>(Data!AO23+Data!AP23*5)</f>
        <v>72.099999999999994</v>
      </c>
      <c r="X23" s="7">
        <f>(Data!AQ23+Data!AR23*5)</f>
        <v>71.400000000000006</v>
      </c>
      <c r="Y23" s="8">
        <f t="shared" si="0"/>
        <v>1320.9999999999998</v>
      </c>
    </row>
    <row r="24" spans="1:25">
      <c r="A24" s="7">
        <f>Data!A24</f>
        <v>23</v>
      </c>
      <c r="B24" s="7" t="str">
        <f>Data!B24</f>
        <v>Mark Shanahan</v>
      </c>
      <c r="C24" s="7" t="str">
        <f>Data!C24</f>
        <v>Toyota Starlet</v>
      </c>
      <c r="D24" s="7">
        <f>Data!D24</f>
        <v>2</v>
      </c>
      <c r="E24" s="7">
        <f>(Data!E24+Data!F24*5)</f>
        <v>71.2</v>
      </c>
      <c r="F24" s="7">
        <f>(Data!G24+Data!H24*5)</f>
        <v>71.099999999999994</v>
      </c>
      <c r="G24" s="7">
        <f>(Data!I24+Data!J24*5)</f>
        <v>75.7</v>
      </c>
      <c r="H24" s="7">
        <f>(Data!K24+Data!L24*5)</f>
        <v>69.900000000000006</v>
      </c>
      <c r="I24" s="7">
        <f>(Data!M24+Data!N24*5)</f>
        <v>58.4</v>
      </c>
      <c r="J24" s="7">
        <f>(Data!O24+Data!P24*5)</f>
        <v>56.8</v>
      </c>
      <c r="K24" s="7">
        <f>(Data!Q24+Data!R24*5)</f>
        <v>70</v>
      </c>
      <c r="L24" s="7">
        <f>(Data!S24+Data!T24*5)</f>
        <v>51</v>
      </c>
      <c r="M24" s="7">
        <f>(Data!U24+Data!V24*5)</f>
        <v>48.2</v>
      </c>
      <c r="N24" s="7">
        <f>(Data!W24+Data!X24*5)</f>
        <v>47.5</v>
      </c>
      <c r="O24" s="7">
        <f>(Data!Y24+Data!Z24*5)</f>
        <v>65.900000000000006</v>
      </c>
      <c r="P24" s="7">
        <f>(Data!AA24+Data!AB24*5)</f>
        <v>67.7</v>
      </c>
      <c r="Q24" s="7">
        <f>(Data!AC24+Data!AD24*5)</f>
        <v>89.1</v>
      </c>
      <c r="R24" s="7">
        <f>(Data!AE24+Data!AF24*5)</f>
        <v>76.5</v>
      </c>
      <c r="S24" s="7">
        <f>(Data!AG24+Data!AH24*5)</f>
        <v>58.8</v>
      </c>
      <c r="T24" s="7">
        <f>(Data!AI24+Data!AJ24*5)</f>
        <v>53.6</v>
      </c>
      <c r="U24" s="7">
        <f>(Data!AK24+Data!AL24*5)</f>
        <v>97</v>
      </c>
      <c r="V24" s="7">
        <f>(Data!AM24+Data!AN24*5)</f>
        <v>95.6</v>
      </c>
      <c r="W24" s="7">
        <f>(Data!AO24+Data!AP24*5)</f>
        <v>76.3</v>
      </c>
      <c r="X24" s="7">
        <f>(Data!AQ24+Data!AR24*5)</f>
        <v>72.099999999999994</v>
      </c>
      <c r="Y24" s="8">
        <f t="shared" si="0"/>
        <v>1372.3999999999996</v>
      </c>
    </row>
    <row r="25" spans="1:25">
      <c r="A25" s="7">
        <f>Data!A25</f>
        <v>24</v>
      </c>
      <c r="B25" s="7" t="str">
        <f>Data!B25</f>
        <v>Darren Delaney</v>
      </c>
      <c r="C25" s="7" t="str">
        <f>Data!C25</f>
        <v>Toyota Starlet</v>
      </c>
      <c r="D25" s="7">
        <f>Data!D25</f>
        <v>2</v>
      </c>
      <c r="E25" s="7">
        <f>(Data!E25+Data!F25*5)</f>
        <v>66.2</v>
      </c>
      <c r="F25" s="7">
        <f>(Data!G25+Data!H25*5)</f>
        <v>73</v>
      </c>
      <c r="G25" s="7">
        <f>(Data!I25+Data!J25*5)</f>
        <v>73.7</v>
      </c>
      <c r="H25" s="7">
        <f>(Data!K25+Data!L25*5)</f>
        <v>71.099999999999994</v>
      </c>
      <c r="I25" s="7">
        <f>(Data!M25+Data!N25*5)</f>
        <v>58.8</v>
      </c>
      <c r="J25" s="7">
        <f>(Data!O25+Data!P25*5)</f>
        <v>59.2</v>
      </c>
      <c r="K25" s="7">
        <f>(Data!Q25+Data!R25*5)</f>
        <v>50.5</v>
      </c>
      <c r="L25" s="7">
        <f>(Data!S25+Data!T25*5)</f>
        <v>54.6</v>
      </c>
      <c r="M25" s="7">
        <f>(Data!U25+Data!V25*5)</f>
        <v>51.5</v>
      </c>
      <c r="N25" s="7">
        <f>(Data!W25+Data!X25*5)</f>
        <v>46.1</v>
      </c>
      <c r="O25" s="7">
        <f>(Data!Y25+Data!Z25*5)</f>
        <v>66.099999999999994</v>
      </c>
      <c r="P25" s="7">
        <f>(Data!AA25+Data!AB25*5)</f>
        <v>70</v>
      </c>
      <c r="Q25" s="7">
        <f>(Data!AC25+Data!AD25*5)</f>
        <v>78</v>
      </c>
      <c r="R25" s="7">
        <f>(Data!AE25+Data!AF25*5)</f>
        <v>81.3</v>
      </c>
      <c r="S25" s="7">
        <f>(Data!AG25+Data!AH25*5)</f>
        <v>61.9</v>
      </c>
      <c r="T25" s="7">
        <f>(Data!AI25+Data!AJ25*5)</f>
        <v>55.9</v>
      </c>
      <c r="U25" s="7">
        <f>(Data!AK25+Data!AL25*5)</f>
        <v>88.3</v>
      </c>
      <c r="V25" s="7">
        <f>(Data!AM25+Data!AN25*5)</f>
        <v>86.1</v>
      </c>
      <c r="W25" s="7">
        <f>(Data!AO25+Data!AP25*5)</f>
        <v>68.400000000000006</v>
      </c>
      <c r="X25" s="7">
        <f>(Data!AQ25+Data!AR25*5)</f>
        <v>70.7</v>
      </c>
      <c r="Y25" s="8">
        <f t="shared" si="0"/>
        <v>1331.4</v>
      </c>
    </row>
    <row r="26" spans="1:25">
      <c r="A26" s="7">
        <f>Data!A26</f>
        <v>25</v>
      </c>
      <c r="B26" s="7" t="str">
        <f>Data!B26</f>
        <v>Lar Hogan</v>
      </c>
      <c r="C26" s="7" t="str">
        <f>Data!C26</f>
        <v>Nissan Micra</v>
      </c>
      <c r="D26" s="7">
        <f>Data!D26</f>
        <v>1</v>
      </c>
      <c r="E26" s="7">
        <f>(Data!E26+Data!F26*5)</f>
        <v>66.2</v>
      </c>
      <c r="F26" s="7">
        <f>(Data!G26+Data!H26*5)</f>
        <v>67.5</v>
      </c>
      <c r="G26" s="7">
        <f>(Data!I26+Data!J26*5)</f>
        <v>81.8</v>
      </c>
      <c r="H26" s="7">
        <f>(Data!K26+Data!L26*5)</f>
        <v>66.900000000000006</v>
      </c>
      <c r="I26" s="7">
        <f>(Data!M26+Data!N26*5)</f>
        <v>56.1</v>
      </c>
      <c r="J26" s="7">
        <f>(Data!O26+Data!P26*5)</f>
        <v>55.4</v>
      </c>
      <c r="K26" s="7">
        <f>(Data!Q26+Data!R26*5)</f>
        <v>45.6</v>
      </c>
      <c r="L26" s="7">
        <f>(Data!S26+Data!T26*5)</f>
        <v>47</v>
      </c>
      <c r="M26" s="7">
        <f>(Data!U26+Data!V26*5)</f>
        <v>42</v>
      </c>
      <c r="N26" s="7">
        <f>(Data!W26+Data!X26*5)</f>
        <v>41.3</v>
      </c>
      <c r="O26" s="7">
        <f>(Data!Y26+Data!Z26*5)</f>
        <v>64.7</v>
      </c>
      <c r="P26" s="7">
        <f>(Data!AA26+Data!AB26*5)</f>
        <v>64.7</v>
      </c>
      <c r="Q26" s="7">
        <f>(Data!AC26+Data!AD26*5)</f>
        <v>82.8</v>
      </c>
      <c r="R26" s="7">
        <f>(Data!AE26+Data!AF26*5)</f>
        <v>75.2</v>
      </c>
      <c r="S26" s="7">
        <f>(Data!AG26+Data!AH26*5)</f>
        <v>57.7</v>
      </c>
      <c r="T26" s="7">
        <f>(Data!AI26+Data!AJ26*5)</f>
        <v>52.6</v>
      </c>
      <c r="U26" s="7">
        <f>(Data!AK26+Data!AL26*5)</f>
        <v>92.7</v>
      </c>
      <c r="V26" s="7">
        <f>(Data!AM26+Data!AN26*5)</f>
        <v>92.2</v>
      </c>
      <c r="W26" s="7">
        <f>(Data!AO26+Data!AP26*5)</f>
        <v>65.2</v>
      </c>
      <c r="X26" s="7">
        <f>(Data!AQ26+Data!AR26*5)</f>
        <v>70.2</v>
      </c>
      <c r="Y26" s="8">
        <f t="shared" si="0"/>
        <v>1287.8000000000002</v>
      </c>
    </row>
    <row r="27" spans="1:25">
      <c r="A27" s="7">
        <f>Data!A27</f>
        <v>26</v>
      </c>
      <c r="B27" s="7" t="str">
        <f>Data!B27</f>
        <v>Mick Boland</v>
      </c>
      <c r="C27" s="7" t="str">
        <f>Data!C27</f>
        <v>Toyota Starlet</v>
      </c>
      <c r="D27" s="7">
        <f>Data!D27</f>
        <v>2</v>
      </c>
      <c r="E27" s="7">
        <f>(Data!E27+Data!F27*5)</f>
        <v>64</v>
      </c>
      <c r="F27" s="8">
        <v>86.8</v>
      </c>
      <c r="G27" s="7">
        <f>(Data!I27+Data!J27*5)</f>
        <v>77.599999999999994</v>
      </c>
      <c r="H27" s="7">
        <f>(Data!K27+Data!L27*5)</f>
        <v>75.5</v>
      </c>
      <c r="I27" s="7">
        <f>(Data!M27+Data!N27*5)</f>
        <v>61.6</v>
      </c>
      <c r="J27" s="7">
        <f>(Data!O27+Data!P27*5)</f>
        <v>60.9</v>
      </c>
      <c r="K27" s="7">
        <f>(Data!Q27+Data!R27*5)</f>
        <v>48.8</v>
      </c>
      <c r="L27" s="7">
        <f>(Data!S27+Data!T27*5)</f>
        <v>50.7</v>
      </c>
      <c r="M27" s="7">
        <f>(Data!U27+Data!V27*5)</f>
        <v>51.3</v>
      </c>
      <c r="N27" s="7">
        <f>(Data!W27+Data!X27*5)</f>
        <v>51.3</v>
      </c>
      <c r="O27" s="7">
        <f>(Data!Y27+Data!Z27*5)</f>
        <v>64.7</v>
      </c>
      <c r="P27" s="7">
        <f>(Data!AA27+Data!AB27*5)</f>
        <v>73.400000000000006</v>
      </c>
      <c r="Q27" s="7">
        <f>(Data!AC27+Data!AD27*5)</f>
        <v>75.3</v>
      </c>
      <c r="R27" s="7">
        <f>(Data!AE27+Data!AF27*5)</f>
        <v>76.3</v>
      </c>
      <c r="S27" s="8">
        <v>76.3</v>
      </c>
      <c r="T27" s="7">
        <f>(Data!AI27+Data!AJ27*5)</f>
        <v>54.4</v>
      </c>
      <c r="U27" s="7">
        <f>(Data!AK27+Data!AL27*5)</f>
        <v>88</v>
      </c>
      <c r="V27" s="7">
        <f>(Data!AM27+Data!AN27*5)</f>
        <v>90.1</v>
      </c>
      <c r="W27" s="8">
        <v>90.2</v>
      </c>
      <c r="X27" s="7">
        <f>(Data!AQ27+Data!AR27*5)</f>
        <v>73.2</v>
      </c>
      <c r="Y27" s="8">
        <f t="shared" si="0"/>
        <v>1390.3999999999999</v>
      </c>
    </row>
    <row r="28" spans="1:25">
      <c r="A28" s="7">
        <f>Data!A28</f>
        <v>27</v>
      </c>
      <c r="B28" s="7" t="str">
        <f>Data!B28</f>
        <v>Mark Reilly</v>
      </c>
      <c r="C28" s="7" t="str">
        <f>Data!C28</f>
        <v>Toyota Starlet</v>
      </c>
      <c r="D28" s="7">
        <f>Data!D28</f>
        <v>2</v>
      </c>
      <c r="E28" s="7">
        <f>(Data!E28+Data!F28*5)</f>
        <v>72.7</v>
      </c>
      <c r="F28" s="7">
        <f>(Data!G28+Data!H28*5)</f>
        <v>63.5</v>
      </c>
      <c r="G28" s="7">
        <f>(Data!I28+Data!J28*5)</f>
        <v>77.900000000000006</v>
      </c>
      <c r="H28" s="7">
        <f>(Data!K28+Data!L28*5)</f>
        <v>85.6</v>
      </c>
      <c r="I28" s="7">
        <f>(Data!M28+Data!N28*5)</f>
        <v>63.3</v>
      </c>
      <c r="J28" s="7">
        <f>(Data!O28+Data!P28*5)</f>
        <v>58</v>
      </c>
      <c r="K28" s="7">
        <f>(Data!Q28+Data!R28*5)</f>
        <v>55.4</v>
      </c>
      <c r="L28" s="7">
        <f>(Data!S28+Data!T28*5)</f>
        <v>52.8</v>
      </c>
      <c r="M28" s="7">
        <f>(Data!U28+Data!V28*5)</f>
        <v>48.1</v>
      </c>
      <c r="N28" s="7">
        <f>(Data!W28+Data!X28*5)</f>
        <v>43.8</v>
      </c>
      <c r="O28" s="7">
        <f>(Data!Y28+Data!Z28*5)</f>
        <v>68.5</v>
      </c>
      <c r="P28" s="7">
        <f>(Data!AA28+Data!AB28*5)</f>
        <v>65.900000000000006</v>
      </c>
      <c r="Q28" s="7">
        <f>(Data!AC28+Data!AD28*5)</f>
        <v>76.5</v>
      </c>
      <c r="R28" s="7">
        <f>(Data!AE28+Data!AF28*5)</f>
        <v>77.2</v>
      </c>
      <c r="S28" s="7">
        <f>(Data!AG28+Data!AH28*5)</f>
        <v>55.5</v>
      </c>
      <c r="T28" s="7">
        <f>(Data!AI28+Data!AJ28*5)</f>
        <v>54.3</v>
      </c>
      <c r="U28" s="7">
        <f>(Data!AK28+Data!AL28*5)</f>
        <v>83.6</v>
      </c>
      <c r="V28" s="7">
        <f>(Data!AM28+Data!AN28*5)</f>
        <v>88.9</v>
      </c>
      <c r="W28" s="7">
        <f>(Data!AO28+Data!AP28*5)</f>
        <v>76.3</v>
      </c>
      <c r="X28" s="7">
        <f>(Data!AQ28+Data!AR28*5)</f>
        <v>72.599999999999994</v>
      </c>
      <c r="Y28" s="8">
        <f t="shared" si="0"/>
        <v>1340.3999999999999</v>
      </c>
    </row>
    <row r="29" spans="1:25">
      <c r="A29" s="7">
        <f>Data!A29</f>
        <v>28</v>
      </c>
      <c r="B29" s="7" t="str">
        <f>Data!B29</f>
        <v>Kieran Garahy</v>
      </c>
      <c r="C29" s="7" t="str">
        <f>Data!C29</f>
        <v>Toyota Starlet</v>
      </c>
      <c r="D29" s="7">
        <f>Data!D29</f>
        <v>2</v>
      </c>
      <c r="E29" s="7">
        <f>(Data!E29+Data!F29*5)</f>
        <v>64.7</v>
      </c>
      <c r="F29" s="7">
        <f>(Data!G29+Data!H29*5)</f>
        <v>67</v>
      </c>
      <c r="G29" s="7">
        <f>(Data!I29+Data!J29*5)</f>
        <v>74.5</v>
      </c>
      <c r="H29" s="7">
        <f>(Data!K29+Data!L29*5)</f>
        <v>72</v>
      </c>
      <c r="I29" s="7">
        <f>(Data!M29+Data!N29*5)</f>
        <v>60.1</v>
      </c>
      <c r="J29" s="7">
        <f>(Data!O29+Data!P29*5)</f>
        <v>57.4</v>
      </c>
      <c r="K29" s="7">
        <f>(Data!Q29+Data!R29*5)</f>
        <v>46.3</v>
      </c>
      <c r="L29" s="8">
        <v>68</v>
      </c>
      <c r="M29" s="7">
        <f>(Data!U29+Data!V29*5)</f>
        <v>45.4</v>
      </c>
      <c r="N29" s="7">
        <f>(Data!W29+Data!X29*5)</f>
        <v>43.5</v>
      </c>
      <c r="O29" s="7">
        <f>(Data!Y29+Data!Z29*5)</f>
        <v>64.099999999999994</v>
      </c>
      <c r="P29" s="7">
        <f>(Data!AA29+Data!AB29*5)</f>
        <v>62.2</v>
      </c>
      <c r="Q29" s="7">
        <f>(Data!AC29+Data!AD29*5)</f>
        <v>76.400000000000006</v>
      </c>
      <c r="R29" s="7">
        <f>(Data!AE29+Data!AF29*5)</f>
        <v>73.900000000000006</v>
      </c>
      <c r="S29" s="7">
        <f>(Data!AG29+Data!AH29*5)</f>
        <v>49.8</v>
      </c>
      <c r="T29" s="7">
        <f>(Data!AI29+Data!AJ29*5)</f>
        <v>54.8</v>
      </c>
      <c r="U29" s="7">
        <f>(Data!AK29+Data!AL29*5)</f>
        <v>89.7</v>
      </c>
      <c r="V29" s="7">
        <f>(Data!AM29+Data!AN29*5)</f>
        <v>85.5</v>
      </c>
      <c r="W29" s="7">
        <f>(Data!AO29+Data!AP29*5)</f>
        <v>69.8</v>
      </c>
      <c r="X29" s="7">
        <f>(Data!AQ29+Data!AR29*5)</f>
        <v>67.7</v>
      </c>
      <c r="Y29" s="8">
        <f t="shared" si="0"/>
        <v>1292.8</v>
      </c>
    </row>
    <row r="30" spans="1:25">
      <c r="A30" s="7">
        <f>Data!A30</f>
        <v>29</v>
      </c>
      <c r="B30" s="7" t="str">
        <f>Data!B30</f>
        <v>Declan Donohoe</v>
      </c>
      <c r="C30" s="7" t="str">
        <f>Data!C30</f>
        <v>Toyota Starlet</v>
      </c>
      <c r="D30" s="7">
        <f>Data!D30</f>
        <v>2</v>
      </c>
      <c r="E30" s="7">
        <f>(Data!E30+Data!F30*5)</f>
        <v>71</v>
      </c>
      <c r="F30" s="7">
        <f>(Data!G30+Data!H30*5)</f>
        <v>68</v>
      </c>
      <c r="G30" s="7">
        <f>(Data!I30+Data!J30*5)</f>
        <v>76.099999999999994</v>
      </c>
      <c r="H30" s="7">
        <f>(Data!K30+Data!L30*5)</f>
        <v>73.900000000000006</v>
      </c>
      <c r="I30" s="7">
        <f>(Data!M30+Data!N30*5)</f>
        <v>60.2</v>
      </c>
      <c r="J30" s="7">
        <f>(Data!O30+Data!P30*5)</f>
        <v>61.5</v>
      </c>
      <c r="K30" s="7">
        <f>(Data!Q30+Data!R30*5)</f>
        <v>50.9</v>
      </c>
      <c r="L30" s="7">
        <f>(Data!S30+Data!T30*5)</f>
        <v>57.8</v>
      </c>
      <c r="M30" s="7">
        <f>(Data!U30+Data!V30*5)</f>
        <v>64.900000000000006</v>
      </c>
      <c r="N30" s="7">
        <f>(Data!W30+Data!X30*5)</f>
        <v>49</v>
      </c>
      <c r="O30" s="7">
        <f>(Data!Y30+Data!Z30*5)</f>
        <v>87.9</v>
      </c>
      <c r="P30" s="7">
        <f>(Data!AA30+Data!AB30*5)</f>
        <v>76.099999999999994</v>
      </c>
      <c r="Q30" s="7">
        <f>(Data!AC30+Data!AD30*5)</f>
        <v>78.400000000000006</v>
      </c>
      <c r="R30" s="7">
        <f>(Data!AE30+Data!AF30*5)</f>
        <v>79.5</v>
      </c>
      <c r="S30" s="7">
        <f>(Data!AG30+Data!AH30*5)</f>
        <v>54.1</v>
      </c>
      <c r="T30" s="7">
        <f>(Data!AI30+Data!AJ30*5)</f>
        <v>52.4</v>
      </c>
      <c r="U30" s="7">
        <f>(Data!AK30+Data!AL30*5)</f>
        <v>94.3</v>
      </c>
      <c r="V30" s="7">
        <f>(Data!AM30+Data!AN30*5)</f>
        <v>86.2</v>
      </c>
      <c r="W30" s="7">
        <f>(Data!AO30+Data!AP30*5)</f>
        <v>72.599999999999994</v>
      </c>
      <c r="X30" s="7">
        <f>(Data!AQ30+Data!AR30*5)</f>
        <v>70.2</v>
      </c>
      <c r="Y30" s="8">
        <f t="shared" si="0"/>
        <v>1385</v>
      </c>
    </row>
    <row r="31" spans="1:25">
      <c r="A31" s="7">
        <f>Data!A31</f>
        <v>30</v>
      </c>
      <c r="B31" s="7" t="str">
        <f>Data!B31</f>
        <v>Ciaran Garahy</v>
      </c>
      <c r="C31" s="7" t="str">
        <f>Data!C31</f>
        <v>Toyota Starlet</v>
      </c>
      <c r="D31" s="7">
        <f>Data!D31</f>
        <v>2</v>
      </c>
      <c r="E31" s="7">
        <f>(Data!E31+Data!F31*5)</f>
        <v>64</v>
      </c>
      <c r="F31" s="7">
        <f>(Data!G31+Data!H31*5)</f>
        <v>67</v>
      </c>
      <c r="G31" s="7">
        <f>(Data!I31+Data!J31*5)</f>
        <v>69.099999999999994</v>
      </c>
      <c r="H31" s="7">
        <f>(Data!K31+Data!L31*5)</f>
        <v>71.599999999999994</v>
      </c>
      <c r="I31" s="7">
        <f>(Data!M31+Data!N31*5)</f>
        <v>60.9</v>
      </c>
      <c r="J31" s="7">
        <f>(Data!O31+Data!P31*5)</f>
        <v>56.5</v>
      </c>
      <c r="K31" s="7">
        <f>(Data!Q31+Data!R31*5)</f>
        <v>52.8</v>
      </c>
      <c r="L31" s="7">
        <f>(Data!S31+Data!T31*5)</f>
        <v>48.3</v>
      </c>
      <c r="M31" s="7">
        <f>(Data!U31+Data!V31*5)</f>
        <v>47.3</v>
      </c>
      <c r="N31" s="7">
        <f>(Data!W31+Data!X31*5)</f>
        <v>43.7</v>
      </c>
      <c r="O31" s="7">
        <f>(Data!Y31+Data!Z31*5)</f>
        <v>64.8</v>
      </c>
      <c r="P31" s="7">
        <f>(Data!AA31+Data!AB31*5)</f>
        <v>64.3</v>
      </c>
      <c r="Q31" s="7">
        <f>(Data!AC31+Data!AD31*5)</f>
        <v>75.3</v>
      </c>
      <c r="R31" s="7">
        <f>(Data!AE31+Data!AF31*5)</f>
        <v>75</v>
      </c>
      <c r="S31" s="7">
        <f>(Data!AG31+Data!AH31*5)</f>
        <v>51.1</v>
      </c>
      <c r="T31" s="7">
        <f>(Data!AI31+Data!AJ31*5)</f>
        <v>49.6</v>
      </c>
      <c r="U31" s="7">
        <f>(Data!AK31+Data!AL31*5)</f>
        <v>85.3</v>
      </c>
      <c r="V31" s="7">
        <f>(Data!AM31+Data!AN31*5)</f>
        <v>86.8</v>
      </c>
      <c r="W31" s="7">
        <f>(Data!AO31+Data!AP31*5)</f>
        <v>66.8</v>
      </c>
      <c r="X31" s="7">
        <f>(Data!AQ31+Data!AR31*5)</f>
        <v>71.400000000000006</v>
      </c>
      <c r="Y31" s="8">
        <f t="shared" si="0"/>
        <v>1271.5999999999999</v>
      </c>
    </row>
    <row r="32" spans="1:25">
      <c r="A32" s="7">
        <f>Data!A32</f>
        <v>31</v>
      </c>
      <c r="B32" s="7" t="str">
        <f>Data!B32</f>
        <v>Jane Garahy</v>
      </c>
      <c r="C32" s="7" t="str">
        <f>Data!C32</f>
        <v>Toyota Starlet</v>
      </c>
      <c r="D32" s="7">
        <f>Data!D32</f>
        <v>2</v>
      </c>
      <c r="E32" s="7">
        <v>87.8</v>
      </c>
      <c r="F32" s="7">
        <f>(Data!G32+Data!H32*5)</f>
        <v>85</v>
      </c>
      <c r="G32" s="7">
        <v>94.8</v>
      </c>
      <c r="H32" s="7">
        <v>93.7</v>
      </c>
      <c r="I32" s="7">
        <f>(Data!M32+Data!N32*5)</f>
        <v>74.7</v>
      </c>
      <c r="J32" s="7">
        <f>(Data!O32+Data!P32*5)</f>
        <v>69.599999999999994</v>
      </c>
      <c r="K32" s="7">
        <f>(Data!Q32+Data!R32*5)</f>
        <v>63</v>
      </c>
      <c r="L32" s="7">
        <v>68</v>
      </c>
      <c r="M32" s="7">
        <f>(Data!U32+Data!V32*5)</f>
        <v>60</v>
      </c>
      <c r="N32" s="7">
        <f>(Data!W32+Data!X32*5)</f>
        <v>55.2</v>
      </c>
      <c r="O32" s="7">
        <v>87.3</v>
      </c>
      <c r="P32" s="7">
        <f>(Data!AA32+Data!AB32*5)</f>
        <v>82.8</v>
      </c>
      <c r="Q32" s="7">
        <f>(Data!AC32+Data!AD32*5)</f>
        <v>87.5</v>
      </c>
      <c r="R32" s="7">
        <f>(Data!AE32+Data!AF32*5)</f>
        <v>92.8</v>
      </c>
      <c r="S32" s="7">
        <v>76.3</v>
      </c>
      <c r="T32" s="7">
        <f>(Data!AI32+Data!AJ32*5)</f>
        <v>74.900000000000006</v>
      </c>
      <c r="U32" s="7">
        <v>109</v>
      </c>
      <c r="V32" s="7">
        <v>92.4</v>
      </c>
      <c r="W32" s="7">
        <v>90.2</v>
      </c>
      <c r="X32" s="7">
        <v>91.1</v>
      </c>
      <c r="Y32" s="8">
        <f t="shared" si="0"/>
        <v>1636.1000000000001</v>
      </c>
    </row>
    <row r="33" spans="1:25">
      <c r="A33" s="7">
        <f>Data!A33</f>
        <v>32</v>
      </c>
      <c r="B33" s="7" t="str">
        <f>Data!B33</f>
        <v>Eoin Longworth</v>
      </c>
      <c r="C33" s="7" t="str">
        <f>Data!C33</f>
        <v>Toyota Starlet</v>
      </c>
      <c r="D33" s="7">
        <f>Data!D33</f>
        <v>2</v>
      </c>
      <c r="E33" s="7">
        <f>(Data!E33+Data!F33*5)</f>
        <v>72.8</v>
      </c>
      <c r="F33" s="7">
        <f>(Data!G33+Data!H33*5)</f>
        <v>75</v>
      </c>
      <c r="G33" s="7">
        <f>(Data!I33+Data!J33*5)</f>
        <v>82.4</v>
      </c>
      <c r="H33" s="7">
        <f>(Data!K33+Data!L33*5)</f>
        <v>79.599999999999994</v>
      </c>
      <c r="I33" s="7">
        <f>(Data!M33+Data!N33*5)</f>
        <v>65.3</v>
      </c>
      <c r="J33" s="7">
        <f>(Data!O33+Data!P33*5)</f>
        <v>63.5</v>
      </c>
      <c r="K33" s="7">
        <f>(Data!Q33+Data!R33*5)</f>
        <v>64</v>
      </c>
      <c r="L33" s="7">
        <f>(Data!S33+Data!T33*5)</f>
        <v>53</v>
      </c>
      <c r="M33" s="7">
        <f>(Data!U33+Data!V33*5)</f>
        <v>50.5</v>
      </c>
      <c r="N33" s="7">
        <f>(Data!W33+Data!X33*5)</f>
        <v>52.6</v>
      </c>
      <c r="O33" s="7">
        <f>(Data!Y33+Data!Z33*5)</f>
        <v>79</v>
      </c>
      <c r="P33" s="7">
        <f>(Data!AA33+Data!AB33*5)</f>
        <v>73</v>
      </c>
      <c r="Q33" s="7">
        <f>(Data!AC33+Data!AD33*5)</f>
        <v>82.3</v>
      </c>
      <c r="R33" s="7">
        <f>(Data!AE33+Data!AF33*5)</f>
        <v>81.3</v>
      </c>
      <c r="S33" s="8">
        <v>76.3</v>
      </c>
      <c r="T33" s="7">
        <f>(Data!AI33+Data!AJ33*5)</f>
        <v>71.599999999999994</v>
      </c>
      <c r="U33" s="7">
        <f>(Data!AK33+Data!AL33*5)</f>
        <v>106</v>
      </c>
      <c r="V33" s="7">
        <f>(Data!AM33+Data!AN33*5)</f>
        <v>98.6</v>
      </c>
      <c r="W33" s="7">
        <f>(Data!AO33+Data!AP33*5)</f>
        <v>79.599999999999994</v>
      </c>
      <c r="X33" s="7">
        <f>(Data!AQ33+Data!AR33*5)</f>
        <v>77.900000000000006</v>
      </c>
      <c r="Y33" s="8">
        <f t="shared" si="0"/>
        <v>1484.2999999999997</v>
      </c>
    </row>
    <row r="34" spans="1:25">
      <c r="A34" s="7">
        <f>Data!A34</f>
        <v>33</v>
      </c>
      <c r="B34" s="7" t="str">
        <f>Data!B34</f>
        <v>Patrick O’Leary</v>
      </c>
      <c r="C34" s="7" t="str">
        <f>Data!C34</f>
        <v>Toyota Starlet</v>
      </c>
      <c r="D34" s="7">
        <f>Data!D34</f>
        <v>1</v>
      </c>
      <c r="E34" s="7">
        <f>(Data!E34+Data!F34*5)</f>
        <v>66.099999999999994</v>
      </c>
      <c r="F34" s="7">
        <f>(Data!G34+Data!H34*5)</f>
        <v>63</v>
      </c>
      <c r="G34" s="7">
        <f>(Data!I34+Data!J34*5)</f>
        <v>77.8</v>
      </c>
      <c r="H34" s="8">
        <v>93.7</v>
      </c>
      <c r="I34" s="7">
        <f>(Data!M34+Data!N34*5)</f>
        <v>65.8</v>
      </c>
      <c r="J34" s="7">
        <f>(Data!O34+Data!P34*5)</f>
        <v>59.3</v>
      </c>
      <c r="K34" s="7">
        <f>(Data!Q34+Data!R34*5)</f>
        <v>53.4</v>
      </c>
      <c r="L34" s="7">
        <f>(Data!S34+Data!T34*5)</f>
        <v>49.6</v>
      </c>
      <c r="M34" s="7">
        <f>(Data!U34+Data!V34*5)</f>
        <v>49.2</v>
      </c>
      <c r="N34" s="7">
        <f>(Data!W34+Data!X34*5)</f>
        <v>45.3</v>
      </c>
      <c r="O34" s="7">
        <f>(Data!Y34+Data!Z34*5)</f>
        <v>68.7</v>
      </c>
      <c r="P34" s="7">
        <f>(Data!AA34+Data!AB34*5)</f>
        <v>67.3</v>
      </c>
      <c r="Q34" s="7">
        <f>(Data!AC34+Data!AD34*5)</f>
        <v>82</v>
      </c>
      <c r="R34" s="7">
        <f>(Data!AE34+Data!AF34*5)</f>
        <v>78.099999999999994</v>
      </c>
      <c r="S34" s="7">
        <f>(Data!AG34+Data!AH34*5)</f>
        <v>53.4</v>
      </c>
      <c r="T34" s="7">
        <f>(Data!AI34+Data!AJ34*5)</f>
        <v>50.9</v>
      </c>
      <c r="U34" s="7">
        <f>(Data!AK34+Data!AL34*5)</f>
        <v>91.2</v>
      </c>
      <c r="V34" s="7">
        <f>(Data!AM34+Data!AN34*5)</f>
        <v>88.5</v>
      </c>
      <c r="W34" s="7">
        <f>(Data!AO34+Data!AP34*5)</f>
        <v>73.7</v>
      </c>
      <c r="X34" s="7">
        <f>(Data!AQ34+Data!AR34*5)</f>
        <v>72.5</v>
      </c>
      <c r="Y34" s="8">
        <f t="shared" si="0"/>
        <v>1349.5</v>
      </c>
    </row>
    <row r="35" spans="1:25">
      <c r="A35" s="7">
        <f>Data!A35</f>
        <v>34</v>
      </c>
      <c r="B35" s="7" t="str">
        <f>Data!B35</f>
        <v>Colin Sheridan</v>
      </c>
      <c r="C35" s="7" t="str">
        <f>Data!C35</f>
        <v>Toyota Starlet</v>
      </c>
      <c r="D35" s="7">
        <f>Data!D35</f>
        <v>2</v>
      </c>
      <c r="E35" s="7">
        <f>(Data!E35+Data!F35*5)</f>
        <v>65.400000000000006</v>
      </c>
      <c r="F35" s="7">
        <f>(Data!G35+Data!H35*5)</f>
        <v>62</v>
      </c>
      <c r="G35" s="7">
        <f>(Data!I35+Data!J35*5)</f>
        <v>72.099999999999994</v>
      </c>
      <c r="H35" s="7">
        <f>(Data!K35+Data!L35*5)</f>
        <v>72.599999999999994</v>
      </c>
      <c r="I35" s="7">
        <f>(Data!M35+Data!N35*5)</f>
        <v>63.1</v>
      </c>
      <c r="J35" s="7">
        <f>(Data!O35+Data!P35*5)</f>
        <v>56</v>
      </c>
      <c r="K35" s="7">
        <f>(Data!Q35+Data!R35*5)</f>
        <v>52.7</v>
      </c>
      <c r="L35" s="7">
        <f>(Data!S35+Data!T35*5)</f>
        <v>47.9</v>
      </c>
      <c r="M35" s="7">
        <f>(Data!U35+Data!V35*5)</f>
        <v>44.7</v>
      </c>
      <c r="N35" s="7">
        <f>(Data!W35+Data!X35*5)</f>
        <v>44</v>
      </c>
      <c r="O35" s="7">
        <f>(Data!Y35+Data!Z35*5)</f>
        <v>64.7</v>
      </c>
      <c r="P35" s="7">
        <f>(Data!AA35+Data!AB35*5)</f>
        <v>62</v>
      </c>
      <c r="Q35" s="7">
        <f>(Data!AC35+Data!AD35*5)</f>
        <v>70.5</v>
      </c>
      <c r="R35" s="7">
        <f>(Data!AE35+Data!AF35*5)</f>
        <v>79</v>
      </c>
      <c r="S35" s="7">
        <f>(Data!AG35+Data!AH35*5)</f>
        <v>56.7</v>
      </c>
      <c r="T35" s="7">
        <f>(Data!AI35+Data!AJ35*5)</f>
        <v>53.2</v>
      </c>
      <c r="U35" s="7">
        <f>(Data!AK35+Data!AL35*5)</f>
        <v>82.1</v>
      </c>
      <c r="V35" s="7">
        <f>(Data!AM35+Data!AN35*5)</f>
        <v>83.6</v>
      </c>
      <c r="W35" s="7">
        <f>(Data!AO35+Data!AP35*5)</f>
        <v>70</v>
      </c>
      <c r="X35" s="7">
        <f>(Data!AQ35+Data!AR35*5)</f>
        <v>70.900000000000006</v>
      </c>
      <c r="Y35" s="8">
        <f t="shared" ref="Y35:Y39" si="1">SUM(E35:X35)</f>
        <v>1273.2</v>
      </c>
    </row>
    <row r="36" spans="1:25">
      <c r="A36" s="7">
        <f>Data!A36</f>
        <v>35</v>
      </c>
      <c r="B36" s="7" t="str">
        <f>Data!B36</f>
        <v>Dearbhaile Garahy</v>
      </c>
      <c r="C36" s="7" t="str">
        <f>Data!C36</f>
        <v>Toyota Starlet</v>
      </c>
      <c r="D36" s="7">
        <f>Data!D36</f>
        <v>2</v>
      </c>
      <c r="E36" s="7">
        <f>(Data!E36+Data!F36*5)</f>
        <v>80.2</v>
      </c>
      <c r="F36" s="7">
        <f>(Data!G36+Data!H36*5)</f>
        <v>67</v>
      </c>
      <c r="G36" s="7">
        <f>(Data!I36+Data!J36*5)</f>
        <v>86.1</v>
      </c>
      <c r="H36" s="7">
        <f>(Data!K36+Data!L36*5)</f>
        <v>81.3</v>
      </c>
      <c r="I36" s="7">
        <f>(Data!M36+Data!N36*5)</f>
        <v>64.599999999999994</v>
      </c>
      <c r="J36" s="7">
        <f>(Data!O36+Data!P36*5)</f>
        <v>62.8</v>
      </c>
      <c r="K36" s="7">
        <f>(Data!Q36+Data!R36*5)</f>
        <v>53.6</v>
      </c>
      <c r="L36" s="7">
        <f>(Data!S36+Data!T36*5)</f>
        <v>53.6</v>
      </c>
      <c r="M36" s="7">
        <f>(Data!U36+Data!V36*5)</f>
        <v>63.2</v>
      </c>
      <c r="N36" s="7">
        <f>(Data!W36+Data!X36*5)</f>
        <v>48.8</v>
      </c>
      <c r="O36" s="7">
        <f>(Data!Y36+Data!Z36*5)</f>
        <v>74.099999999999994</v>
      </c>
      <c r="P36" s="7">
        <f>(Data!AA36+Data!AB36*5)</f>
        <v>77.2</v>
      </c>
      <c r="Q36" s="7">
        <f>(Data!AC36+Data!AD36*5)</f>
        <v>96</v>
      </c>
      <c r="R36" s="7">
        <f>(Data!AE36+Data!AF36*5)</f>
        <v>89.3</v>
      </c>
      <c r="S36" s="7">
        <f>(Data!AG36+Data!AH36*5)</f>
        <v>56.8</v>
      </c>
      <c r="T36" s="7">
        <f>(Data!AI36+Data!AJ36*5)</f>
        <v>52.6</v>
      </c>
      <c r="U36" s="7">
        <f>(Data!AK36+Data!AL36*5)</f>
        <v>101.7</v>
      </c>
      <c r="V36" s="7">
        <f>(Data!AM36+Data!AN36*5)</f>
        <v>94.5</v>
      </c>
      <c r="W36" s="7">
        <f>(Data!AO36+Data!AP36*5)</f>
        <v>76.2</v>
      </c>
      <c r="X36" s="7">
        <f>(Data!AQ36+Data!AR36*5)</f>
        <v>76.2</v>
      </c>
      <c r="Y36" s="8">
        <f t="shared" si="1"/>
        <v>1455.8</v>
      </c>
    </row>
    <row r="37" spans="1:25">
      <c r="A37" s="7">
        <f>Data!A37</f>
        <v>36</v>
      </c>
      <c r="B37" s="7" t="str">
        <f>Data!B37</f>
        <v>Tom Crowe</v>
      </c>
      <c r="C37" s="7" t="str">
        <f>Data!C37</f>
        <v>Toyota Starlet</v>
      </c>
      <c r="D37" s="7">
        <f>Data!D37</f>
        <v>2</v>
      </c>
      <c r="E37" s="7">
        <f>(Data!E37+Data!F37*5)</f>
        <v>70</v>
      </c>
      <c r="F37" s="7">
        <f>(Data!G37+Data!H37*5)</f>
        <v>69</v>
      </c>
      <c r="G37" s="7">
        <f>(Data!I37+Data!J37*5)</f>
        <v>77.099999999999994</v>
      </c>
      <c r="H37" s="7">
        <f>(Data!K37+Data!L37*5)</f>
        <v>82.1</v>
      </c>
      <c r="I37" s="7">
        <f>(Data!M37+Data!N37*5)</f>
        <v>68.099999999999994</v>
      </c>
      <c r="J37" s="7">
        <f>(Data!O37+Data!P37*5)</f>
        <v>61.2</v>
      </c>
      <c r="K37" s="7">
        <f>(Data!Q37+Data!R37*5)</f>
        <v>53.3</v>
      </c>
      <c r="L37" s="7">
        <f>(Data!S37+Data!T37*5)</f>
        <v>47.3</v>
      </c>
      <c r="M37" s="7">
        <f>(Data!U37+Data!V37*5)</f>
        <v>53.2</v>
      </c>
      <c r="N37" s="7">
        <f>(Data!W37+Data!X37*5)</f>
        <v>47.3</v>
      </c>
      <c r="O37" s="7">
        <f>(Data!Y37+Data!Z37*5)</f>
        <v>43.1</v>
      </c>
      <c r="P37" s="7">
        <f>(Data!AA37+Data!AB37*5)</f>
        <v>43.7</v>
      </c>
      <c r="Q37" s="7">
        <f>(Data!AC37+Data!AD37*5)</f>
        <v>84.9</v>
      </c>
      <c r="R37" s="7">
        <f>(Data!AE37+Data!AF37*5)</f>
        <v>78.099999999999994</v>
      </c>
      <c r="S37" s="7">
        <f>(Data!AG37+Data!AH37*5)</f>
        <v>55.9</v>
      </c>
      <c r="T37" s="7">
        <f>(Data!AI37+Data!AJ37*5)</f>
        <v>54.7</v>
      </c>
      <c r="U37" s="7">
        <f>(Data!AK37+Data!AL37*5)</f>
        <v>98.7</v>
      </c>
      <c r="V37" s="7">
        <v>92.4</v>
      </c>
      <c r="W37" s="7">
        <f>(Data!AO37+Data!AP37*5)</f>
        <v>73.099999999999994</v>
      </c>
      <c r="X37" s="7">
        <f>(Data!AQ37+Data!AR37*5)</f>
        <v>74.7</v>
      </c>
      <c r="Y37" s="8">
        <f t="shared" si="1"/>
        <v>1327.9</v>
      </c>
    </row>
    <row r="38" spans="1:25">
      <c r="A38" s="7">
        <f>Data!A38</f>
        <v>37</v>
      </c>
      <c r="B38" s="7" t="str">
        <f>Data!B38</f>
        <v>Declan Burke</v>
      </c>
      <c r="C38" s="7" t="str">
        <f>Data!C38</f>
        <v>Toyota Starlet</v>
      </c>
      <c r="D38" s="7">
        <f>Data!D38</f>
        <v>2</v>
      </c>
      <c r="E38" s="7">
        <f>(Data!E38+Data!F38*5)</f>
        <v>77.3</v>
      </c>
      <c r="F38" s="7">
        <f>(Data!G38+Data!H38*5)</f>
        <v>74</v>
      </c>
      <c r="G38" s="7">
        <f>(Data!I38+Data!J38*5)</f>
        <v>80.8</v>
      </c>
      <c r="H38" s="7">
        <f>(Data!K38+Data!L38*5)</f>
        <v>81.3</v>
      </c>
      <c r="I38" s="7">
        <f>(Data!M38+Data!N38*5)</f>
        <v>75.099999999999994</v>
      </c>
      <c r="J38" s="8">
        <v>82.2</v>
      </c>
      <c r="K38" s="7">
        <f>(Data!Q38+Data!R38*5)</f>
        <v>48.9</v>
      </c>
      <c r="L38" s="7">
        <f>(Data!S38+Data!T38*5)</f>
        <v>55.3</v>
      </c>
      <c r="M38" s="7">
        <f>(Data!U38+Data!V38*5)</f>
        <v>45</v>
      </c>
      <c r="N38" s="7">
        <f>(Data!W38+Data!X38*5)</f>
        <v>55.6</v>
      </c>
      <c r="O38" s="7">
        <f>(Data!Y38+Data!Z38*5)</f>
        <v>79.5</v>
      </c>
      <c r="P38" s="7">
        <f>(Data!AA38+Data!AB38*5)</f>
        <v>69.099999999999994</v>
      </c>
      <c r="Q38" s="7">
        <f>(Data!AC38+Data!AD38*5)</f>
        <v>83</v>
      </c>
      <c r="R38" s="7">
        <f>(Data!AE38+Data!AF38*5)</f>
        <v>82.6</v>
      </c>
      <c r="S38" s="7">
        <f>(Data!AG38+Data!AH38*5)</f>
        <v>54.9</v>
      </c>
      <c r="T38" s="7">
        <f>(Data!AI38+Data!AJ38*5)</f>
        <v>59</v>
      </c>
      <c r="U38" s="7">
        <f>(Data!AK38+Data!AL38*5)</f>
        <v>100</v>
      </c>
      <c r="V38" s="7">
        <f>(Data!AM38+Data!AN38*5)</f>
        <v>91.8</v>
      </c>
      <c r="W38" s="7">
        <f>(Data!AO38+Data!AP38*5)</f>
        <v>76.599999999999994</v>
      </c>
      <c r="X38" s="7">
        <f>(Data!AQ38+Data!AR38*5)</f>
        <v>76.8</v>
      </c>
      <c r="Y38" s="8">
        <f t="shared" si="1"/>
        <v>1448.8</v>
      </c>
    </row>
    <row r="39" spans="1:25">
      <c r="A39" s="7">
        <f>Data!A39</f>
        <v>0</v>
      </c>
      <c r="B39" s="7">
        <f>Data!B39</f>
        <v>0</v>
      </c>
      <c r="C39" s="7">
        <f>Data!C39</f>
        <v>0</v>
      </c>
      <c r="D39" s="7">
        <f>Data!D39</f>
        <v>0</v>
      </c>
      <c r="E39" s="7">
        <f>(Data!E39+Data!F39*5)</f>
        <v>0</v>
      </c>
      <c r="F39" s="7">
        <f>(Data!G39+Data!H39*5)</f>
        <v>0</v>
      </c>
      <c r="G39" s="7">
        <f>(Data!I39+Data!J39*5)</f>
        <v>0</v>
      </c>
      <c r="H39" s="7">
        <f>(Data!K39+Data!L39*5)</f>
        <v>0</v>
      </c>
      <c r="I39" s="7">
        <f>(Data!M39+Data!N39*5)</f>
        <v>0</v>
      </c>
      <c r="J39" s="7">
        <f>(Data!O39+Data!P39*5)</f>
        <v>0</v>
      </c>
      <c r="K39" s="7">
        <f>(Data!Q39+Data!R39*5)</f>
        <v>0</v>
      </c>
      <c r="L39" s="7">
        <f>(Data!S39+Data!T39*5)</f>
        <v>0</v>
      </c>
      <c r="M39" s="7">
        <f>(Data!U39+Data!V39*5)</f>
        <v>0</v>
      </c>
      <c r="N39" s="7">
        <f>(Data!W39+Data!X39*5)</f>
        <v>0</v>
      </c>
      <c r="O39" s="7">
        <f>(Data!Y39+Data!Z39*5)</f>
        <v>0</v>
      </c>
      <c r="P39" s="7">
        <f>(Data!AA39+Data!AB39*5)</f>
        <v>0</v>
      </c>
      <c r="Q39" s="7">
        <f>(Data!AC39+Data!AD39*5)</f>
        <v>0</v>
      </c>
      <c r="R39" s="7">
        <f>(Data!AE39+Data!AF39*5)</f>
        <v>0</v>
      </c>
      <c r="S39" s="7">
        <f>(Data!AG39+Data!AH39*5)</f>
        <v>0</v>
      </c>
      <c r="T39" s="7">
        <f>(Data!AI39+Data!AJ39*5)</f>
        <v>0</v>
      </c>
      <c r="U39" s="7">
        <f>(Data!AK39+Data!AL39*5)</f>
        <v>0</v>
      </c>
      <c r="V39" s="7">
        <f>(Data!AM39+Data!AN39*5)</f>
        <v>0</v>
      </c>
      <c r="W39" s="7">
        <f>(Data!AO39+Data!AP39*5)</f>
        <v>0</v>
      </c>
      <c r="X39" s="7">
        <f>(Data!AQ39+Data!AR39*5)</f>
        <v>0</v>
      </c>
      <c r="Y39" s="8">
        <f t="shared" si="1"/>
        <v>0</v>
      </c>
    </row>
    <row r="44" spans="1:25">
      <c r="A44" s="7"/>
      <c r="B44" s="8" t="s">
        <v>37</v>
      </c>
      <c r="C44" s="7" t="s">
        <v>38</v>
      </c>
      <c r="D44" s="7"/>
      <c r="E44" s="7">
        <f t="shared" ref="E44:X44" si="2">MIN(E2:E34)</f>
        <v>57.8</v>
      </c>
      <c r="F44" s="7">
        <f t="shared" si="2"/>
        <v>56.8</v>
      </c>
      <c r="G44" s="7">
        <f t="shared" si="2"/>
        <v>64.8</v>
      </c>
      <c r="H44" s="7">
        <f t="shared" si="2"/>
        <v>63.7</v>
      </c>
      <c r="I44" s="7">
        <f t="shared" si="2"/>
        <v>52.1</v>
      </c>
      <c r="J44" s="7">
        <f t="shared" si="2"/>
        <v>52.2</v>
      </c>
      <c r="K44" s="7">
        <f t="shared" si="2"/>
        <v>37.799999999999997</v>
      </c>
      <c r="L44" s="7">
        <f t="shared" si="2"/>
        <v>38</v>
      </c>
      <c r="M44" s="7">
        <f t="shared" si="2"/>
        <v>37.299999999999997</v>
      </c>
      <c r="N44" s="7">
        <f t="shared" si="2"/>
        <v>35.700000000000003</v>
      </c>
      <c r="O44" s="7">
        <f t="shared" si="2"/>
        <v>57.3</v>
      </c>
      <c r="P44" s="7">
        <f t="shared" si="2"/>
        <v>56.7</v>
      </c>
      <c r="Q44" s="7">
        <f t="shared" si="2"/>
        <v>66.599999999999994</v>
      </c>
      <c r="R44" s="7">
        <f t="shared" si="2"/>
        <v>66.099999999999994</v>
      </c>
      <c r="S44" s="7">
        <f t="shared" si="2"/>
        <v>46.3</v>
      </c>
      <c r="T44" s="7">
        <f t="shared" si="2"/>
        <v>45.8</v>
      </c>
      <c r="U44" s="7">
        <f t="shared" si="2"/>
        <v>79</v>
      </c>
      <c r="V44" s="7">
        <f t="shared" si="2"/>
        <v>62.4</v>
      </c>
      <c r="W44" s="7">
        <f t="shared" si="2"/>
        <v>60.2</v>
      </c>
      <c r="X44" s="7">
        <f t="shared" si="2"/>
        <v>61.1</v>
      </c>
      <c r="Y44" s="7"/>
    </row>
    <row r="45" spans="1:25">
      <c r="A45" s="1" t="s">
        <v>40</v>
      </c>
      <c r="B45" s="1">
        <v>30</v>
      </c>
      <c r="C45" s="1" t="s">
        <v>39</v>
      </c>
      <c r="E45" s="1">
        <f t="shared" ref="E45:X45" si="3">E44+$B$45</f>
        <v>87.8</v>
      </c>
      <c r="F45" s="1">
        <f t="shared" si="3"/>
        <v>86.8</v>
      </c>
      <c r="G45" s="1">
        <f t="shared" si="3"/>
        <v>94.8</v>
      </c>
      <c r="H45" s="1">
        <f t="shared" si="3"/>
        <v>93.7</v>
      </c>
      <c r="I45" s="1">
        <f t="shared" si="3"/>
        <v>82.1</v>
      </c>
      <c r="J45" s="1">
        <f t="shared" si="3"/>
        <v>82.2</v>
      </c>
      <c r="K45" s="1">
        <f t="shared" si="3"/>
        <v>67.8</v>
      </c>
      <c r="L45" s="1">
        <f t="shared" si="3"/>
        <v>68</v>
      </c>
      <c r="M45" s="1">
        <f t="shared" si="3"/>
        <v>67.3</v>
      </c>
      <c r="N45" s="1">
        <f t="shared" si="3"/>
        <v>65.7</v>
      </c>
      <c r="O45" s="1">
        <f t="shared" si="3"/>
        <v>87.3</v>
      </c>
      <c r="P45" s="1">
        <f t="shared" si="3"/>
        <v>86.7</v>
      </c>
      <c r="Q45" s="1">
        <f t="shared" si="3"/>
        <v>96.6</v>
      </c>
      <c r="R45" s="1">
        <f t="shared" si="3"/>
        <v>96.1</v>
      </c>
      <c r="S45" s="1">
        <f t="shared" si="3"/>
        <v>76.3</v>
      </c>
      <c r="T45" s="1">
        <f t="shared" si="3"/>
        <v>75.8</v>
      </c>
      <c r="U45" s="1">
        <f t="shared" si="3"/>
        <v>109</v>
      </c>
      <c r="V45" s="1">
        <f t="shared" si="3"/>
        <v>92.4</v>
      </c>
      <c r="W45" s="1">
        <f t="shared" si="3"/>
        <v>90.2</v>
      </c>
      <c r="X45" s="1">
        <f t="shared" si="3"/>
        <v>91.1</v>
      </c>
    </row>
  </sheetData>
  <pageMargins left="0.7" right="0.7" top="0.75" bottom="0.75" header="0.3" footer="0.3"/>
  <pageSetup paperSize="9" scale="74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45"/>
  <sheetViews>
    <sheetView tabSelected="1" workbookViewId="0">
      <selection activeCell="H9" sqref="H9"/>
    </sheetView>
  </sheetViews>
  <sheetFormatPr defaultRowHeight="15"/>
  <cols>
    <col min="1" max="1" width="13.42578125" style="1" bestFit="1" customWidth="1"/>
    <col min="2" max="2" width="22.85546875" style="1" bestFit="1" customWidth="1"/>
    <col min="3" max="3" width="21.5703125" style="1" customWidth="1"/>
    <col min="4" max="4" width="5.42578125" style="1" bestFit="1" customWidth="1"/>
    <col min="5" max="5" width="8.42578125" style="1" customWidth="1"/>
    <col min="6" max="13" width="7.85546875" style="1" customWidth="1"/>
    <col min="14" max="16" width="8.85546875" style="1" customWidth="1"/>
    <col min="17" max="17" width="8" style="2" customWidth="1"/>
    <col min="18" max="24" width="9.140625" style="1" customWidth="1"/>
    <col min="25" max="16384" width="9.140625" style="1"/>
  </cols>
  <sheetData>
    <row r="1" spans="1:25" s="2" customFormat="1">
      <c r="A1" s="8" t="str">
        <f>Data!A1</f>
        <v>Number</v>
      </c>
      <c r="B1" s="8" t="str">
        <f>Data!B1</f>
        <v>Name</v>
      </c>
      <c r="C1" s="8" t="str">
        <f>Data!C1</f>
        <v>Car</v>
      </c>
      <c r="D1" s="8" t="str">
        <f>Data!D1</f>
        <v>Class</v>
      </c>
      <c r="E1" s="8" t="str">
        <f>Data!E1</f>
        <v>T1 Time</v>
      </c>
      <c r="F1" s="8" t="str">
        <f>Data!G1</f>
        <v>T2 Time</v>
      </c>
      <c r="G1" s="8" t="str">
        <f>Data!I1</f>
        <v>T3 Time</v>
      </c>
      <c r="H1" s="8" t="str">
        <f>Data!K1</f>
        <v>T4 Time</v>
      </c>
      <c r="I1" s="8" t="str">
        <f>Data!M1</f>
        <v>T5 Time</v>
      </c>
      <c r="J1" s="8" t="str">
        <f>Data!O1</f>
        <v>T6 Time</v>
      </c>
      <c r="K1" s="8" t="str">
        <f>Data!Q1</f>
        <v>T7 Time</v>
      </c>
      <c r="L1" s="8" t="str">
        <f>Data!S1</f>
        <v>T8 Time</v>
      </c>
      <c r="M1" s="8" t="str">
        <f>Data!U1</f>
        <v>T9 Time</v>
      </c>
      <c r="N1" s="8" t="str">
        <f>Data!W1</f>
        <v>T10 Time</v>
      </c>
      <c r="O1" s="8" t="str">
        <f>Data!Y1</f>
        <v>T11 Time</v>
      </c>
      <c r="P1" s="8" t="str">
        <f>Data!AA1</f>
        <v>T12 Time</v>
      </c>
      <c r="Q1" s="8" t="str">
        <f>Data!AC1</f>
        <v>T13 Time</v>
      </c>
      <c r="R1" s="8" t="str">
        <f>Data!AE1</f>
        <v>T14 Time</v>
      </c>
      <c r="S1" s="8" t="str">
        <f>Data!AG1</f>
        <v>T15 Time</v>
      </c>
      <c r="T1" s="8" t="str">
        <f>Data!AI1</f>
        <v>T16 Time</v>
      </c>
      <c r="U1" s="8" t="str">
        <f>Data!AK1</f>
        <v>T17 Time</v>
      </c>
      <c r="V1" s="8" t="str">
        <f>Data!AM1</f>
        <v>T18 Time</v>
      </c>
      <c r="W1" s="8" t="str">
        <f>Data!AO1</f>
        <v>T19 Time</v>
      </c>
      <c r="X1" s="8" t="str">
        <f>Data!AQ1</f>
        <v>T20 Time</v>
      </c>
      <c r="Y1" s="8" t="s">
        <v>36</v>
      </c>
    </row>
    <row r="2" spans="1:25">
      <c r="A2" s="7">
        <f>Data!A13</f>
        <v>12</v>
      </c>
      <c r="B2" s="7" t="str">
        <f>Data!B13</f>
        <v>Damien Doran</v>
      </c>
      <c r="C2" s="7" t="str">
        <f>Data!C13</f>
        <v>Toyota Starlet</v>
      </c>
      <c r="D2" s="7">
        <f>Data!D13</f>
        <v>2</v>
      </c>
      <c r="E2" s="7">
        <f>(Data!E13+Data!F13*5)</f>
        <v>62</v>
      </c>
      <c r="F2" s="16">
        <f>(Data!G13+Data!H13*5)</f>
        <v>56.8</v>
      </c>
      <c r="G2" s="7">
        <f>(Data!I13+Data!J13*5)</f>
        <v>65.599999999999994</v>
      </c>
      <c r="H2" s="16">
        <f>(Data!K13+Data!L13*5)</f>
        <v>63.7</v>
      </c>
      <c r="I2" s="7">
        <f>(Data!M13+Data!N13*5)</f>
        <v>59.2</v>
      </c>
      <c r="J2" s="7">
        <f>(Data!O13+Data!P13*5)</f>
        <v>53.9</v>
      </c>
      <c r="K2" s="16">
        <f>(Data!Q13+Data!R13*5)</f>
        <v>37.799999999999997</v>
      </c>
      <c r="L2" s="16">
        <f>(Data!S13+Data!T13*5)</f>
        <v>38</v>
      </c>
      <c r="M2" s="7">
        <f>(Data!U13+Data!V13*5)</f>
        <v>38.799999999999997</v>
      </c>
      <c r="N2" s="7">
        <f>(Data!W13+Data!X13*5)</f>
        <v>37.6</v>
      </c>
      <c r="O2" s="7">
        <f>(Data!Y13+Data!Z13*5)</f>
        <v>57.4</v>
      </c>
      <c r="P2" s="16">
        <f>(Data!AA13+Data!AB13*5)</f>
        <v>56.7</v>
      </c>
      <c r="Q2" s="16">
        <f>(Data!AC13+Data!AD13*5)</f>
        <v>66.599999999999994</v>
      </c>
      <c r="R2" s="7">
        <f>(Data!AE13+Data!AF13*5)</f>
        <v>70.400000000000006</v>
      </c>
      <c r="S2" s="7">
        <f>(Data!AG13+Data!AH13*5)</f>
        <v>46.5</v>
      </c>
      <c r="T2" s="7">
        <f>(Data!AI13+Data!AJ13*5)</f>
        <v>47.3</v>
      </c>
      <c r="U2" s="7">
        <f>(Data!AK13+Data!AL13*5)</f>
        <v>83.2</v>
      </c>
      <c r="V2" s="16">
        <f>(Data!AM13+Data!AN13*5)</f>
        <v>77.599999999999994</v>
      </c>
      <c r="W2" s="7">
        <f>(Data!AO13+Data!AP13*5)</f>
        <v>61.5</v>
      </c>
      <c r="X2" s="7">
        <f>(Data!AQ13+Data!AR13*5)</f>
        <v>62.9</v>
      </c>
      <c r="Y2" s="8">
        <f t="shared" ref="Y2:Y35" si="0">SUM(E2:X2)</f>
        <v>1143.5</v>
      </c>
    </row>
    <row r="3" spans="1:25">
      <c r="A3" s="7">
        <f>Data!A4</f>
        <v>3</v>
      </c>
      <c r="B3" s="7" t="str">
        <f>Data!B4</f>
        <v>Richard Meeke</v>
      </c>
      <c r="C3" s="7" t="str">
        <f>Data!C4</f>
        <v>Toyota Starlet</v>
      </c>
      <c r="D3" s="7">
        <f>Data!D4</f>
        <v>2</v>
      </c>
      <c r="E3" s="7">
        <f>(Data!E4+Data!F4*5)</f>
        <v>62.3</v>
      </c>
      <c r="F3" s="7">
        <f>(Data!G4+Data!H4*5)</f>
        <v>56.9</v>
      </c>
      <c r="G3" s="16">
        <f>(Data!I4+Data!J4*5)</f>
        <v>64.8</v>
      </c>
      <c r="H3" s="7">
        <f>(Data!K4+Data!L4*5)</f>
        <v>63.9</v>
      </c>
      <c r="I3" s="7">
        <f>(Data!M4+Data!N4*5)</f>
        <v>54.6</v>
      </c>
      <c r="J3" s="7">
        <f>(Data!O4+Data!P4*5)</f>
        <v>55.1</v>
      </c>
      <c r="K3" s="7">
        <f>(Data!Q4+Data!R4*5)</f>
        <v>38.1</v>
      </c>
      <c r="L3" s="7">
        <f>(Data!S4+Data!T4*5)</f>
        <v>38.299999999999997</v>
      </c>
      <c r="M3" s="7">
        <f>(Data!U4+Data!V4*5)</f>
        <v>47</v>
      </c>
      <c r="N3" s="7">
        <f>(Data!W4+Data!X4*5)</f>
        <v>37.700000000000003</v>
      </c>
      <c r="O3" s="7">
        <f>(Data!Y4+Data!Z4*5)</f>
        <v>57.9</v>
      </c>
      <c r="P3" s="7">
        <f>(Data!AA4+Data!AB4*5)</f>
        <v>57.3</v>
      </c>
      <c r="Q3" s="7">
        <f>(Data!AC4+Data!AD4*5)</f>
        <v>69.400000000000006</v>
      </c>
      <c r="R3" s="16">
        <f>(Data!AE4+Data!AF4*5)</f>
        <v>66.099999999999994</v>
      </c>
      <c r="S3" s="16">
        <f>(Data!AG4+Data!AH4*5)</f>
        <v>46.3</v>
      </c>
      <c r="T3" s="16">
        <f>(Data!AI4+Data!AJ4*5)</f>
        <v>45.8</v>
      </c>
      <c r="U3" s="7">
        <f>(Data!AK4+Data!AL4*5)</f>
        <v>80.900000000000006</v>
      </c>
      <c r="V3" s="7">
        <f>(Data!AM4+Data!AN4*5)</f>
        <v>82.6</v>
      </c>
      <c r="W3" s="16">
        <f>(Data!AO4+Data!AP4*5)</f>
        <v>60.2</v>
      </c>
      <c r="X3" s="16">
        <f>(Data!AQ4+Data!AR4*5)</f>
        <v>61.1</v>
      </c>
      <c r="Y3" s="8">
        <f t="shared" si="0"/>
        <v>1146.2999999999997</v>
      </c>
    </row>
    <row r="4" spans="1:25">
      <c r="A4" s="7">
        <f>Data!A9</f>
        <v>8</v>
      </c>
      <c r="B4" s="7" t="str">
        <f>Data!B9</f>
        <v>John McAssey</v>
      </c>
      <c r="C4" s="7" t="str">
        <f>Data!C9</f>
        <v>Toyota Starlet</v>
      </c>
      <c r="D4" s="7">
        <f>Data!D9</f>
        <v>2</v>
      </c>
      <c r="E4" s="7">
        <f>(Data!E9+Data!F9*5)</f>
        <v>57.9</v>
      </c>
      <c r="F4" s="7">
        <f>(Data!G9+Data!H9*5)</f>
        <v>60.4</v>
      </c>
      <c r="G4" s="7">
        <f>(Data!I9+Data!J9*5)</f>
        <v>67.099999999999994</v>
      </c>
      <c r="H4" s="7">
        <f>(Data!K9+Data!L9*5)</f>
        <v>72.599999999999994</v>
      </c>
      <c r="I4" s="7">
        <f>(Data!M9+Data!N9*5)</f>
        <v>54.2</v>
      </c>
      <c r="J4" s="7">
        <f>(Data!O9+Data!P9*5)</f>
        <v>53.2</v>
      </c>
      <c r="K4" s="7">
        <f>(Data!Q9+Data!R9*5)</f>
        <v>39</v>
      </c>
      <c r="L4" s="7">
        <f>(Data!S9+Data!T9*5)</f>
        <v>38.299999999999997</v>
      </c>
      <c r="M4" s="11">
        <f>(Data!U9+Data!V9*5)</f>
        <v>38.4</v>
      </c>
      <c r="N4" s="7">
        <f>(Data!W9+Data!X9*5)</f>
        <v>37.799999999999997</v>
      </c>
      <c r="O4" s="16">
        <f>(Data!Y9+Data!Z9*5)</f>
        <v>57.3</v>
      </c>
      <c r="P4" s="7">
        <f>(Data!AA9+Data!AB9*5)</f>
        <v>57</v>
      </c>
      <c r="Q4" s="7">
        <f>(Data!AC9+Data!AD9*5)</f>
        <v>71.2</v>
      </c>
      <c r="R4" s="7">
        <f>(Data!AE9+Data!AF9*5)</f>
        <v>68.900000000000006</v>
      </c>
      <c r="S4" s="7">
        <f>(Data!AG9+Data!AH9*5)</f>
        <v>53.3</v>
      </c>
      <c r="T4" s="7">
        <f>(Data!AI9+Data!AJ9*5)</f>
        <v>47.3</v>
      </c>
      <c r="U4" s="7">
        <f>(Data!AK9+Data!AL9*5)</f>
        <v>83</v>
      </c>
      <c r="V4" s="7">
        <f>(Data!AM9+Data!AN9*5)</f>
        <v>80.7</v>
      </c>
      <c r="W4" s="7">
        <f>(Data!AO9+Data!AP9*5)</f>
        <v>63.9</v>
      </c>
      <c r="X4" s="7">
        <f>(Data!AQ9+Data!AR9*5)</f>
        <v>64.3</v>
      </c>
      <c r="Y4" s="8">
        <f t="shared" si="0"/>
        <v>1165.8</v>
      </c>
    </row>
    <row r="5" spans="1:25">
      <c r="A5" s="7">
        <f>Data!A7</f>
        <v>6</v>
      </c>
      <c r="B5" s="7" t="str">
        <f>Data!B7</f>
        <v>John Nolan</v>
      </c>
      <c r="C5" s="7" t="str">
        <f>Data!C7</f>
        <v>Toyota Starlet</v>
      </c>
      <c r="D5" s="7">
        <f>Data!D7</f>
        <v>2</v>
      </c>
      <c r="E5" s="7">
        <f>(Data!E7+Data!F7*5)</f>
        <v>59.8</v>
      </c>
      <c r="F5" s="7">
        <f>(Data!G7+Data!H7*5)</f>
        <v>61.1</v>
      </c>
      <c r="G5" s="7">
        <f>(Data!I7+Data!J7*5)</f>
        <v>68.2</v>
      </c>
      <c r="H5" s="7">
        <f>(Data!K7+Data!L7*5)</f>
        <v>66.7</v>
      </c>
      <c r="I5" s="7">
        <f>(Data!M7+Data!N7*5)</f>
        <v>54.8</v>
      </c>
      <c r="J5" s="7">
        <f>(Data!O7+Data!P7*5)</f>
        <v>52.9</v>
      </c>
      <c r="K5" s="7">
        <f>(Data!Q7+Data!R7*5)</f>
        <v>40.5</v>
      </c>
      <c r="L5" s="7">
        <f>(Data!S7+Data!T7*5)</f>
        <v>42.3</v>
      </c>
      <c r="M5" s="7">
        <f>(Data!U7+Data!V7*5)</f>
        <v>38.700000000000003</v>
      </c>
      <c r="N5" s="7">
        <f>(Data!W7+Data!X7*5)</f>
        <v>42.9</v>
      </c>
      <c r="O5" s="7">
        <f>(Data!Y7+Data!Z7*5)</f>
        <v>60</v>
      </c>
      <c r="P5" s="7">
        <f>(Data!AA7+Data!AB7*5)</f>
        <v>60</v>
      </c>
      <c r="Q5" s="7">
        <f>(Data!AC7+Data!AD7*5)</f>
        <v>76.3</v>
      </c>
      <c r="R5" s="7">
        <f>(Data!AE7+Data!AF7*5)</f>
        <v>71.8</v>
      </c>
      <c r="S5" s="7">
        <f>(Data!AG7+Data!AH7*5)</f>
        <v>47.8</v>
      </c>
      <c r="T5" s="7">
        <f>(Data!AI7+Data!AJ7*5)</f>
        <v>46.7</v>
      </c>
      <c r="U5" s="16">
        <f>(Data!AK7+Data!AL7*5)</f>
        <v>79.599999999999994</v>
      </c>
      <c r="V5" s="7">
        <f>(Data!AM7+Data!AN7*5)</f>
        <v>77.8</v>
      </c>
      <c r="W5" s="7">
        <f>(Data!AO7+Data!AP7*5)</f>
        <v>65</v>
      </c>
      <c r="X5" s="7">
        <f>(Data!AQ7+Data!AR7*5)</f>
        <v>62.5</v>
      </c>
      <c r="Y5" s="8">
        <f t="shared" si="0"/>
        <v>1175.3999999999999</v>
      </c>
    </row>
    <row r="6" spans="1:25">
      <c r="A6" s="7">
        <f>Data!A6</f>
        <v>5</v>
      </c>
      <c r="B6" s="7" t="str">
        <f>Data!B6</f>
        <v>Piers Mac Fheorais</v>
      </c>
      <c r="C6" s="7" t="str">
        <f>Data!C6</f>
        <v>Mazda MX-5</v>
      </c>
      <c r="D6" s="7">
        <f>Data!D6</f>
        <v>3</v>
      </c>
      <c r="E6" s="15">
        <f>(Data!E6+Data!F6*5)</f>
        <v>58</v>
      </c>
      <c r="F6" s="7">
        <f>(Data!G6+Data!H6*5)</f>
        <v>62.7</v>
      </c>
      <c r="G6" s="7">
        <f>(Data!I6+Data!J6*5)</f>
        <v>67.400000000000006</v>
      </c>
      <c r="H6" s="7">
        <f>(Data!K6+Data!L6*5)</f>
        <v>67</v>
      </c>
      <c r="I6" s="16">
        <f>(Data!M6+Data!N6*5)</f>
        <v>52.1</v>
      </c>
      <c r="J6" s="7">
        <f>(Data!O6+Data!P6*5)</f>
        <v>52.3</v>
      </c>
      <c r="K6" s="7">
        <f>(Data!Q6+Data!R6*5)</f>
        <v>40.299999999999997</v>
      </c>
      <c r="L6" s="7">
        <f>(Data!S6+Data!T6*5)</f>
        <v>39</v>
      </c>
      <c r="M6" s="7">
        <f>(Data!U6+Data!V6*5)</f>
        <v>39.6</v>
      </c>
      <c r="N6" s="7">
        <f>(Data!W6+Data!X6*5)</f>
        <v>39.799999999999997</v>
      </c>
      <c r="O6" s="7">
        <f>(Data!Y6+Data!Z6*5)</f>
        <v>57.7</v>
      </c>
      <c r="P6" s="7">
        <f>(Data!AA6+Data!AB6*5)</f>
        <v>63.4</v>
      </c>
      <c r="Q6" s="7">
        <f>(Data!AC6+Data!AD6*5)</f>
        <v>72.400000000000006</v>
      </c>
      <c r="R6" s="7">
        <f>(Data!AE6+Data!AF6*5)</f>
        <v>69</v>
      </c>
      <c r="S6" s="7">
        <f>(Data!AG6+Data!AH6*5)</f>
        <v>47.5</v>
      </c>
      <c r="T6" s="7">
        <f>(Data!AI6+Data!AJ6*5)</f>
        <v>49.5</v>
      </c>
      <c r="U6" s="7">
        <f>(Data!AK6+Data!AL6*5)</f>
        <v>91.4</v>
      </c>
      <c r="V6" s="7">
        <f>(Data!AM6+Data!AN6*5)</f>
        <v>87.5</v>
      </c>
      <c r="W6" s="7">
        <f>(Data!AO6+Data!AP6*5)</f>
        <v>64</v>
      </c>
      <c r="X6" s="7">
        <f>(Data!AQ6+Data!AR6*5)</f>
        <v>61.5</v>
      </c>
      <c r="Y6" s="8">
        <f t="shared" si="0"/>
        <v>1182.0999999999999</v>
      </c>
    </row>
    <row r="7" spans="1:25">
      <c r="A7" s="7">
        <f>Data!A3</f>
        <v>2</v>
      </c>
      <c r="B7" s="7" t="str">
        <f>Data!B3</f>
        <v>David Meeke</v>
      </c>
      <c r="C7" s="7" t="str">
        <f>Data!C3</f>
        <v>Toyota Starlet</v>
      </c>
      <c r="D7" s="7">
        <f>Data!D3</f>
        <v>2</v>
      </c>
      <c r="E7" s="7">
        <f>(Data!E3+Data!F3*5)</f>
        <v>58.8</v>
      </c>
      <c r="F7" s="7">
        <f>(Data!G3+Data!H3*5)</f>
        <v>58.9</v>
      </c>
      <c r="G7" s="7">
        <f>(Data!I3+Data!J3*5)</f>
        <v>71.7</v>
      </c>
      <c r="H7" s="7">
        <f>(Data!K3+Data!L3*5)</f>
        <v>68.8</v>
      </c>
      <c r="I7" s="7">
        <f>(Data!M3+Data!N3*5)</f>
        <v>55.7</v>
      </c>
      <c r="J7" s="7">
        <f>(Data!O3+Data!P3*5)</f>
        <v>55.1</v>
      </c>
      <c r="K7" s="7">
        <f>(Data!Q3+Data!R3*5)</f>
        <v>41.3</v>
      </c>
      <c r="L7" s="7">
        <f>(Data!S3+Data!T3*5)</f>
        <v>41.2</v>
      </c>
      <c r="M7" s="7">
        <f>(Data!U3+Data!V3*5)</f>
        <v>43.4</v>
      </c>
      <c r="N7" s="7">
        <f>(Data!W3+Data!X3*5)</f>
        <v>40.799999999999997</v>
      </c>
      <c r="O7" s="7">
        <f>(Data!Y3+Data!Z3*5)</f>
        <v>58.8</v>
      </c>
      <c r="P7" s="7">
        <f>(Data!AA3+Data!AB3*5)</f>
        <v>57.5</v>
      </c>
      <c r="Q7" s="7">
        <f>(Data!AC3+Data!AD3*5)</f>
        <v>76.5</v>
      </c>
      <c r="R7" s="7">
        <f>(Data!AE3+Data!AF3*5)</f>
        <v>72.5</v>
      </c>
      <c r="S7" s="7">
        <f>(Data!AG3+Data!AH3*5)</f>
        <v>48.9</v>
      </c>
      <c r="T7" s="7">
        <f>(Data!AI3+Data!AJ3*5)</f>
        <v>48.5</v>
      </c>
      <c r="U7" s="7">
        <f>(Data!AK3+Data!AL3*5)</f>
        <v>91.7</v>
      </c>
      <c r="V7" s="7">
        <f>(Data!AM3+Data!AN3*5)</f>
        <v>82</v>
      </c>
      <c r="W7" s="7">
        <f>(Data!AO3+Data!AP3*5)</f>
        <v>63.9</v>
      </c>
      <c r="X7" s="7">
        <f>(Data!AQ3+Data!AR3*5)</f>
        <v>64.099999999999994</v>
      </c>
      <c r="Y7" s="8">
        <f t="shared" si="0"/>
        <v>1200.0999999999999</v>
      </c>
    </row>
    <row r="8" spans="1:25" ht="15.75" customHeight="1">
      <c r="A8" s="7">
        <f>Data!A11</f>
        <v>10</v>
      </c>
      <c r="B8" s="7" t="str">
        <f>Data!B11</f>
        <v>Stefan Walsh</v>
      </c>
      <c r="C8" s="7" t="str">
        <f>Data!C11</f>
        <v>Toyota Starlet</v>
      </c>
      <c r="D8" s="7">
        <f>Data!D11</f>
        <v>2</v>
      </c>
      <c r="E8" s="7">
        <f>(Data!E11+Data!F11*5)</f>
        <v>61.7</v>
      </c>
      <c r="F8" s="7">
        <f>(Data!G11+Data!H11*5)</f>
        <v>61.3</v>
      </c>
      <c r="G8" s="7">
        <f>(Data!I11+Data!J11*5)</f>
        <v>67.8</v>
      </c>
      <c r="H8" s="7">
        <f>(Data!K11+Data!L11*5)</f>
        <v>67.599999999999994</v>
      </c>
      <c r="I8" s="7">
        <f>(Data!M11+Data!N11*5)</f>
        <v>57.2</v>
      </c>
      <c r="J8" s="7">
        <f>(Data!O11+Data!P11*5)</f>
        <v>55.8</v>
      </c>
      <c r="K8" s="7">
        <f>(Data!Q11+Data!R11*5)</f>
        <v>43.1</v>
      </c>
      <c r="L8" s="7">
        <f>(Data!S11+Data!T11*5)</f>
        <v>42.4</v>
      </c>
      <c r="M8" s="7">
        <f>(Data!U11+Data!V11*5)</f>
        <v>40</v>
      </c>
      <c r="N8" s="7">
        <f>(Data!W11+Data!X11*5)</f>
        <v>40.6</v>
      </c>
      <c r="O8" s="7">
        <f>(Data!Y11+Data!Z11*5)</f>
        <v>63.5</v>
      </c>
      <c r="P8" s="7">
        <f>(Data!AA11+Data!AB11*5)</f>
        <v>66.8</v>
      </c>
      <c r="Q8" s="7">
        <f>(Data!AC11+Data!AD11*5)</f>
        <v>70.400000000000006</v>
      </c>
      <c r="R8" s="7">
        <f>(Data!AE11+Data!AF11*5)</f>
        <v>70.2</v>
      </c>
      <c r="S8" s="7">
        <f>(Data!AG11+Data!AH11*5)</f>
        <v>51.2</v>
      </c>
      <c r="T8" s="7">
        <f>(Data!AI11+Data!AJ11*5)</f>
        <v>50.4</v>
      </c>
      <c r="U8" s="7">
        <f>(Data!AK11+Data!AL11*5)</f>
        <v>84.1</v>
      </c>
      <c r="V8" s="7">
        <f>(Data!AM11+Data!AN11*5)</f>
        <v>82.6</v>
      </c>
      <c r="W8" s="7">
        <f>(Data!AO11+Data!AP11*5)</f>
        <v>66.8</v>
      </c>
      <c r="X8" s="7">
        <f>(Data!AQ11+Data!AR11*5)</f>
        <v>65</v>
      </c>
      <c r="Y8" s="8">
        <f t="shared" si="0"/>
        <v>1208.5</v>
      </c>
    </row>
    <row r="9" spans="1:25" s="14" customFormat="1">
      <c r="A9" s="12">
        <f>Data!A10</f>
        <v>9</v>
      </c>
      <c r="B9" s="12" t="str">
        <f>Data!B10</f>
        <v>Frank Lenehan</v>
      </c>
      <c r="C9" s="12" t="str">
        <f>Data!C10</f>
        <v>Toyota Starlet</v>
      </c>
      <c r="D9" s="12">
        <f>Data!D10</f>
        <v>2</v>
      </c>
      <c r="E9" s="17">
        <f>(Data!E10+Data!F10*5)</f>
        <v>57.8</v>
      </c>
      <c r="F9" s="12">
        <f>(Data!G10+Data!H10*5)</f>
        <v>62.4</v>
      </c>
      <c r="G9" s="12">
        <f>(Data!I10+Data!J10*5)</f>
        <v>66.7</v>
      </c>
      <c r="H9" s="12">
        <f>(Data!K10+Data!L10*5)</f>
        <v>65.8</v>
      </c>
      <c r="I9" s="12">
        <f>(Data!M10+Data!N10*5)</f>
        <v>58.4</v>
      </c>
      <c r="J9" s="16">
        <f>(Data!O10+Data!P10*5)</f>
        <v>52.2</v>
      </c>
      <c r="K9" s="12">
        <f>(Data!Q10+Data!R10*5)</f>
        <v>39.4</v>
      </c>
      <c r="L9" s="12">
        <f>(Data!S10+Data!T10*5)</f>
        <v>43.1</v>
      </c>
      <c r="M9" s="12">
        <f>(Data!U10+Data!V10*5)</f>
        <v>38.700000000000003</v>
      </c>
      <c r="N9" s="12">
        <f>(Data!W10+Data!X10*5)</f>
        <v>39.299999999999997</v>
      </c>
      <c r="O9" s="13">
        <v>87.3</v>
      </c>
      <c r="P9" s="12">
        <f>(Data!AA10+Data!AB10*5)</f>
        <v>60.4</v>
      </c>
      <c r="Q9" s="12">
        <f>(Data!AC10+Data!AD10*5)</f>
        <v>69.900000000000006</v>
      </c>
      <c r="R9" s="12">
        <f>(Data!AE10+Data!AF10*5)</f>
        <v>68.099999999999994</v>
      </c>
      <c r="S9" s="12">
        <f>(Data!AG10+Data!AH10*5)</f>
        <v>48.9</v>
      </c>
      <c r="T9" s="12">
        <f>(Data!AI10+Data!AJ10*5)</f>
        <v>47.8</v>
      </c>
      <c r="U9" s="12">
        <f>(Data!AK10+Data!AL10*5)</f>
        <v>91.1</v>
      </c>
      <c r="V9" s="12">
        <f>(Data!AM10+Data!AN10*5)</f>
        <v>86.6</v>
      </c>
      <c r="W9" s="12">
        <f>(Data!AO10+Data!AP10*5)</f>
        <v>71.599999999999994</v>
      </c>
      <c r="X9" s="12">
        <f>(Data!AQ10+Data!AR10*5)</f>
        <v>64.8</v>
      </c>
      <c r="Y9" s="13">
        <f t="shared" si="0"/>
        <v>1220.2999999999997</v>
      </c>
    </row>
    <row r="10" spans="1:25">
      <c r="A10" s="7">
        <f>Data!A20</f>
        <v>19</v>
      </c>
      <c r="B10" s="7" t="str">
        <f>Data!B20</f>
        <v>Mick Kehoe</v>
      </c>
      <c r="C10" s="7" t="str">
        <f>Data!C20</f>
        <v xml:space="preserve">Peugeot 106  </v>
      </c>
      <c r="D10" s="7">
        <f>Data!D20</f>
        <v>1</v>
      </c>
      <c r="E10" s="7">
        <f>(Data!E20+Data!F20*5)</f>
        <v>60.7</v>
      </c>
      <c r="F10" s="7">
        <f>(Data!G20+Data!H20*5)</f>
        <v>61.2</v>
      </c>
      <c r="G10" s="7">
        <f>(Data!I20+Data!J20*5)</f>
        <v>69.3</v>
      </c>
      <c r="H10" s="7">
        <f>(Data!K20+Data!L20*5)</f>
        <v>70.400000000000006</v>
      </c>
      <c r="I10" s="7">
        <f>(Data!M20+Data!N20*5)</f>
        <v>56.1</v>
      </c>
      <c r="J10" s="7">
        <f>(Data!O20+Data!P20*5)</f>
        <v>54.5</v>
      </c>
      <c r="K10" s="7">
        <f>(Data!Q20+Data!R20*5)</f>
        <v>45.5</v>
      </c>
      <c r="L10" s="7">
        <f>(Data!S20+Data!T20*5)</f>
        <v>45.4</v>
      </c>
      <c r="M10" s="7">
        <f>(Data!U20+Data!V20*5)</f>
        <v>43.2</v>
      </c>
      <c r="N10" s="7">
        <f>(Data!W20+Data!X20*5)</f>
        <v>44.6</v>
      </c>
      <c r="O10" s="7">
        <f>(Data!Y20+Data!Z20*5)</f>
        <v>62.8</v>
      </c>
      <c r="P10" s="7">
        <f>(Data!AA20+Data!AB20*5)</f>
        <v>66.099999999999994</v>
      </c>
      <c r="Q10" s="7">
        <f>(Data!AC20+Data!AD20*5)</f>
        <v>72.7</v>
      </c>
      <c r="R10" s="7">
        <f>(Data!AE20+Data!AF20*5)</f>
        <v>73.599999999999994</v>
      </c>
      <c r="S10" s="7">
        <f>(Data!AG20+Data!AH20*5)</f>
        <v>53.4</v>
      </c>
      <c r="T10" s="7">
        <f>(Data!AI20+Data!AJ20*5)</f>
        <v>50.5</v>
      </c>
      <c r="U10" s="7">
        <f>(Data!AK20+Data!AL20*5)</f>
        <v>82.3</v>
      </c>
      <c r="V10" s="7">
        <f>(Data!AM20+Data!AN20*5)</f>
        <v>84.1</v>
      </c>
      <c r="W10" s="7">
        <f>(Data!AO20+Data!AP20*5)</f>
        <v>69.400000000000006</v>
      </c>
      <c r="X10" s="7">
        <f>(Data!AQ20+Data!AR20*5)</f>
        <v>64.5</v>
      </c>
      <c r="Y10" s="8">
        <f t="shared" si="0"/>
        <v>1230.3</v>
      </c>
    </row>
    <row r="11" spans="1:25">
      <c r="A11" s="7">
        <f>Data!A2</f>
        <v>1</v>
      </c>
      <c r="B11" s="7" t="str">
        <f>Data!B2</f>
        <v>James Mansfield</v>
      </c>
      <c r="C11" s="7" t="str">
        <f>Data!C2</f>
        <v>Austin Mini</v>
      </c>
      <c r="D11" s="7">
        <f>Data!D2</f>
        <v>2</v>
      </c>
      <c r="E11" s="7">
        <f>(Data!E2+Data!F2*5)</f>
        <v>60</v>
      </c>
      <c r="F11" s="7">
        <f>(Data!G2+Data!H2*5)</f>
        <v>66.599999999999994</v>
      </c>
      <c r="G11" s="7">
        <f>(Data!I2+Data!J2*5)</f>
        <v>67.900000000000006</v>
      </c>
      <c r="H11" s="7">
        <f>(Data!K2+Data!L2*5)</f>
        <v>67.8</v>
      </c>
      <c r="I11" s="7">
        <f>(Data!M2+Data!N2*5)</f>
        <v>54.8</v>
      </c>
      <c r="J11" s="7">
        <f>(Data!O2+Data!P2*5)</f>
        <v>55.6</v>
      </c>
      <c r="K11" s="7">
        <f>(Data!Q2+Data!R2*5)</f>
        <v>39.1</v>
      </c>
      <c r="L11" s="7">
        <f>(Data!S2+Data!T2*5)</f>
        <v>38.700000000000003</v>
      </c>
      <c r="M11" s="16">
        <f>(Data!U2+Data!V2*5)</f>
        <v>37.299999999999997</v>
      </c>
      <c r="N11" s="16">
        <f>(Data!W2+Data!X2*5)</f>
        <v>35.700000000000003</v>
      </c>
      <c r="O11" s="7">
        <f>(Data!Y2+Data!Z2*5)</f>
        <v>61.1</v>
      </c>
      <c r="P11" s="7">
        <f>(Data!AA2+Data!AB2*5)</f>
        <v>59.7</v>
      </c>
      <c r="Q11" s="7">
        <f>(Data!AC2+Data!AD2*5)</f>
        <v>71.3</v>
      </c>
      <c r="R11" s="7">
        <f>(Data!AE2+Data!AF2*5)</f>
        <v>70.7</v>
      </c>
      <c r="S11" s="7">
        <f>(Data!AG2+Data!AH2*5)</f>
        <v>48.6</v>
      </c>
      <c r="T11" s="7">
        <f>(Data!AI2+Data!AJ2*5)</f>
        <v>48.4</v>
      </c>
      <c r="U11" s="8">
        <v>109</v>
      </c>
      <c r="V11" s="8">
        <v>92.4</v>
      </c>
      <c r="W11" s="8">
        <v>90.2</v>
      </c>
      <c r="X11" s="8">
        <v>91.1</v>
      </c>
      <c r="Y11" s="8">
        <f t="shared" si="0"/>
        <v>1266.0000000000002</v>
      </c>
    </row>
    <row r="12" spans="1:25">
      <c r="A12" s="7">
        <f>Data!A31</f>
        <v>30</v>
      </c>
      <c r="B12" s="7" t="str">
        <f>Data!B31</f>
        <v>Ciaran Garahy</v>
      </c>
      <c r="C12" s="7" t="str">
        <f>Data!C31</f>
        <v>Toyota Starlet</v>
      </c>
      <c r="D12" s="7">
        <f>Data!D31</f>
        <v>2</v>
      </c>
      <c r="E12" s="7">
        <f>(Data!E31+Data!F31*5)</f>
        <v>64</v>
      </c>
      <c r="F12" s="7">
        <f>(Data!G31+Data!H31*5)</f>
        <v>67</v>
      </c>
      <c r="G12" s="7">
        <f>(Data!I31+Data!J31*5)</f>
        <v>69.099999999999994</v>
      </c>
      <c r="H12" s="7">
        <f>(Data!K31+Data!L31*5)</f>
        <v>71.599999999999994</v>
      </c>
      <c r="I12" s="7">
        <f>(Data!M31+Data!N31*5)</f>
        <v>60.9</v>
      </c>
      <c r="J12" s="7">
        <f>(Data!O31+Data!P31*5)</f>
        <v>56.5</v>
      </c>
      <c r="K12" s="7">
        <f>(Data!Q31+Data!R31*5)</f>
        <v>52.8</v>
      </c>
      <c r="L12" s="7">
        <f>(Data!S31+Data!T31*5)</f>
        <v>48.3</v>
      </c>
      <c r="M12" s="7">
        <f>(Data!U31+Data!V31*5)</f>
        <v>47.3</v>
      </c>
      <c r="N12" s="7">
        <f>(Data!W31+Data!X31*5)</f>
        <v>43.7</v>
      </c>
      <c r="O12" s="7">
        <f>(Data!Y31+Data!Z31*5)</f>
        <v>64.8</v>
      </c>
      <c r="P12" s="7">
        <f>(Data!AA31+Data!AB31*5)</f>
        <v>64.3</v>
      </c>
      <c r="Q12" s="7">
        <f>(Data!AC31+Data!AD31*5)</f>
        <v>75.3</v>
      </c>
      <c r="R12" s="7">
        <f>(Data!AE31+Data!AF31*5)</f>
        <v>75</v>
      </c>
      <c r="S12" s="7">
        <f>(Data!AG31+Data!AH31*5)</f>
        <v>51.1</v>
      </c>
      <c r="T12" s="7">
        <f>(Data!AI31+Data!AJ31*5)</f>
        <v>49.6</v>
      </c>
      <c r="U12" s="7">
        <f>(Data!AK31+Data!AL31*5)</f>
        <v>85.3</v>
      </c>
      <c r="V12" s="7">
        <f>(Data!AM31+Data!AN31*5)</f>
        <v>86.8</v>
      </c>
      <c r="W12" s="7">
        <f>(Data!AO31+Data!AP31*5)</f>
        <v>66.8</v>
      </c>
      <c r="X12" s="7">
        <f>(Data!AQ31+Data!AR31*5)</f>
        <v>71.400000000000006</v>
      </c>
      <c r="Y12" s="8">
        <f t="shared" si="0"/>
        <v>1271.5999999999999</v>
      </c>
    </row>
    <row r="13" spans="1:25">
      <c r="A13" s="7">
        <f>Data!A35</f>
        <v>34</v>
      </c>
      <c r="B13" s="7" t="str">
        <f>Data!B35</f>
        <v>Colin Sheridan</v>
      </c>
      <c r="C13" s="7" t="str">
        <f>Data!C35</f>
        <v>Toyota Starlet</v>
      </c>
      <c r="D13" s="7">
        <f>Data!D35</f>
        <v>2</v>
      </c>
      <c r="E13" s="7">
        <f>(Data!E35+Data!F35*5)</f>
        <v>65.400000000000006</v>
      </c>
      <c r="F13" s="7">
        <f>(Data!G35+Data!H35*5)</f>
        <v>62</v>
      </c>
      <c r="G13" s="7">
        <f>(Data!I35+Data!J35*5)</f>
        <v>72.099999999999994</v>
      </c>
      <c r="H13" s="7">
        <f>(Data!K35+Data!L35*5)</f>
        <v>72.599999999999994</v>
      </c>
      <c r="I13" s="7">
        <f>(Data!M35+Data!N35*5)</f>
        <v>63.1</v>
      </c>
      <c r="J13" s="7">
        <f>(Data!O35+Data!P35*5)</f>
        <v>56</v>
      </c>
      <c r="K13" s="7">
        <f>(Data!Q35+Data!R35*5)</f>
        <v>52.7</v>
      </c>
      <c r="L13" s="7">
        <f>(Data!S35+Data!T35*5)</f>
        <v>47.9</v>
      </c>
      <c r="M13" s="7">
        <f>(Data!U35+Data!V35*5)</f>
        <v>44.7</v>
      </c>
      <c r="N13" s="7">
        <f>(Data!W35+Data!X35*5)</f>
        <v>44</v>
      </c>
      <c r="O13" s="7">
        <f>(Data!Y35+Data!Z35*5)</f>
        <v>64.7</v>
      </c>
      <c r="P13" s="7">
        <f>(Data!AA35+Data!AB35*5)</f>
        <v>62</v>
      </c>
      <c r="Q13" s="7">
        <f>(Data!AC35+Data!AD35*5)</f>
        <v>70.5</v>
      </c>
      <c r="R13" s="7">
        <f>(Data!AE35+Data!AF35*5)</f>
        <v>79</v>
      </c>
      <c r="S13" s="7">
        <f>(Data!AG35+Data!AH35*5)</f>
        <v>56.7</v>
      </c>
      <c r="T13" s="7">
        <f>(Data!AI35+Data!AJ35*5)</f>
        <v>53.2</v>
      </c>
      <c r="U13" s="7">
        <f>(Data!AK35+Data!AL35*5)</f>
        <v>82.1</v>
      </c>
      <c r="V13" s="7">
        <f>(Data!AM35+Data!AN35*5)</f>
        <v>83.6</v>
      </c>
      <c r="W13" s="7">
        <f>(Data!AO35+Data!AP35*5)</f>
        <v>70</v>
      </c>
      <c r="X13" s="7">
        <f>(Data!AQ35+Data!AR35*5)</f>
        <v>70.900000000000006</v>
      </c>
      <c r="Y13" s="8">
        <f t="shared" si="0"/>
        <v>1273.2</v>
      </c>
    </row>
    <row r="14" spans="1:25">
      <c r="A14" s="7">
        <f>Data!A17</f>
        <v>16</v>
      </c>
      <c r="B14" s="7" t="str">
        <f>Data!B17</f>
        <v>Whitby Moynan</v>
      </c>
      <c r="C14" s="7" t="str">
        <f>Data!C17</f>
        <v>Leyland Mini</v>
      </c>
      <c r="D14" s="7">
        <f>Data!D17</f>
        <v>1</v>
      </c>
      <c r="E14" s="7">
        <f>(Data!E17+Data!F17*5)</f>
        <v>62.1</v>
      </c>
      <c r="F14" s="7">
        <f>(Data!G17+Data!H17*5)</f>
        <v>62</v>
      </c>
      <c r="G14" s="7">
        <f>(Data!I17+Data!J17*5)</f>
        <v>74.599999999999994</v>
      </c>
      <c r="H14" s="7">
        <f>(Data!K17+Data!L17*5)</f>
        <v>71.7</v>
      </c>
      <c r="I14" s="7">
        <f>(Data!M17+Data!N17*5)</f>
        <v>56.3</v>
      </c>
      <c r="J14" s="7">
        <f>(Data!O17+Data!P17*5)</f>
        <v>55.8</v>
      </c>
      <c r="K14" s="7">
        <f>(Data!Q17+Data!R17*5)</f>
        <v>50.8</v>
      </c>
      <c r="L14" s="7">
        <f>(Data!S17+Data!T17*5)</f>
        <v>45.8</v>
      </c>
      <c r="M14" s="7">
        <f>(Data!U17+Data!V17*5)</f>
        <v>44.9</v>
      </c>
      <c r="N14" s="7">
        <f>(Data!W17+Data!X17*5)</f>
        <v>46.1</v>
      </c>
      <c r="O14" s="7">
        <f>(Data!Y17+Data!Z17*5)</f>
        <v>65.599999999999994</v>
      </c>
      <c r="P14" s="7">
        <f>(Data!AA17+Data!AB17*5)</f>
        <v>62.5</v>
      </c>
      <c r="Q14" s="7">
        <f>(Data!AC17+Data!AD17*5)</f>
        <v>81.599999999999994</v>
      </c>
      <c r="R14" s="7">
        <f>(Data!AE17+Data!AF17*5)</f>
        <v>79.8</v>
      </c>
      <c r="S14" s="7">
        <f>(Data!AG17+Data!AH17*5)</f>
        <v>52.3</v>
      </c>
      <c r="T14" s="7">
        <f>(Data!AI17+Data!AJ17*5)</f>
        <v>50</v>
      </c>
      <c r="U14" s="7">
        <f>(Data!AK17+Data!AL17*5)</f>
        <v>91.3</v>
      </c>
      <c r="V14" s="7">
        <f>(Data!AM17+Data!AN17*5)</f>
        <v>84.9</v>
      </c>
      <c r="W14" s="7">
        <f>(Data!AO17+Data!AP17*5)</f>
        <v>78.099999999999994</v>
      </c>
      <c r="X14" s="7">
        <f>(Data!AQ17+Data!AR17*5)</f>
        <v>65</v>
      </c>
      <c r="Y14" s="8">
        <f t="shared" si="0"/>
        <v>1281.2</v>
      </c>
    </row>
    <row r="15" spans="1:25">
      <c r="A15" s="7">
        <f>Data!A26</f>
        <v>25</v>
      </c>
      <c r="B15" s="7" t="str">
        <f>Data!B26</f>
        <v>Lar Hogan</v>
      </c>
      <c r="C15" s="7" t="str">
        <f>Data!C26</f>
        <v>Nissan Micra</v>
      </c>
      <c r="D15" s="7">
        <f>Data!D26</f>
        <v>1</v>
      </c>
      <c r="E15" s="7">
        <f>(Data!E26+Data!F26*5)</f>
        <v>66.2</v>
      </c>
      <c r="F15" s="7">
        <f>(Data!G26+Data!H26*5)</f>
        <v>67.5</v>
      </c>
      <c r="G15" s="7">
        <f>(Data!I26+Data!J26*5)</f>
        <v>81.8</v>
      </c>
      <c r="H15" s="7">
        <f>(Data!K26+Data!L26*5)</f>
        <v>66.900000000000006</v>
      </c>
      <c r="I15" s="7">
        <f>(Data!M26+Data!N26*5)</f>
        <v>56.1</v>
      </c>
      <c r="J15" s="7">
        <f>(Data!O26+Data!P26*5)</f>
        <v>55.4</v>
      </c>
      <c r="K15" s="7">
        <f>(Data!Q26+Data!R26*5)</f>
        <v>45.6</v>
      </c>
      <c r="L15" s="7">
        <f>(Data!S26+Data!T26*5)</f>
        <v>47</v>
      </c>
      <c r="M15" s="7">
        <f>(Data!U26+Data!V26*5)</f>
        <v>42</v>
      </c>
      <c r="N15" s="7">
        <f>(Data!W26+Data!X26*5)</f>
        <v>41.3</v>
      </c>
      <c r="O15" s="7">
        <f>(Data!Y26+Data!Z26*5)</f>
        <v>64.7</v>
      </c>
      <c r="P15" s="7">
        <f>(Data!AA26+Data!AB26*5)</f>
        <v>64.7</v>
      </c>
      <c r="Q15" s="7">
        <f>(Data!AC26+Data!AD26*5)</f>
        <v>82.8</v>
      </c>
      <c r="R15" s="7">
        <f>(Data!AE26+Data!AF26*5)</f>
        <v>75.2</v>
      </c>
      <c r="S15" s="7">
        <f>(Data!AG26+Data!AH26*5)</f>
        <v>57.7</v>
      </c>
      <c r="T15" s="7">
        <f>(Data!AI26+Data!AJ26*5)</f>
        <v>52.6</v>
      </c>
      <c r="U15" s="7">
        <f>(Data!AK26+Data!AL26*5)</f>
        <v>92.7</v>
      </c>
      <c r="V15" s="7">
        <f>(Data!AM26+Data!AN26*5)</f>
        <v>92.2</v>
      </c>
      <c r="W15" s="7">
        <f>(Data!AO26+Data!AP26*5)</f>
        <v>65.2</v>
      </c>
      <c r="X15" s="7">
        <f>(Data!AQ26+Data!AR26*5)</f>
        <v>70.2</v>
      </c>
      <c r="Y15" s="8">
        <f t="shared" si="0"/>
        <v>1287.8000000000002</v>
      </c>
    </row>
    <row r="16" spans="1:25">
      <c r="A16" s="7">
        <f>Data!A29</f>
        <v>28</v>
      </c>
      <c r="B16" s="7" t="str">
        <f>Data!B29</f>
        <v>Kieran Garahy</v>
      </c>
      <c r="C16" s="7" t="str">
        <f>Data!C29</f>
        <v>Toyota Starlet</v>
      </c>
      <c r="D16" s="7">
        <f>Data!D29</f>
        <v>2</v>
      </c>
      <c r="E16" s="7">
        <f>(Data!E29+Data!F29*5)</f>
        <v>64.7</v>
      </c>
      <c r="F16" s="7">
        <f>(Data!G29+Data!H29*5)</f>
        <v>67</v>
      </c>
      <c r="G16" s="7">
        <f>(Data!I29+Data!J29*5)</f>
        <v>74.5</v>
      </c>
      <c r="H16" s="7">
        <f>(Data!K29+Data!L29*5)</f>
        <v>72</v>
      </c>
      <c r="I16" s="7">
        <f>(Data!M29+Data!N29*5)</f>
        <v>60.1</v>
      </c>
      <c r="J16" s="7">
        <f>(Data!O29+Data!P29*5)</f>
        <v>57.4</v>
      </c>
      <c r="K16" s="7">
        <f>(Data!Q29+Data!R29*5)</f>
        <v>46.3</v>
      </c>
      <c r="L16" s="8">
        <v>68</v>
      </c>
      <c r="M16" s="7">
        <f>(Data!U29+Data!V29*5)</f>
        <v>45.4</v>
      </c>
      <c r="N16" s="7">
        <f>(Data!W29+Data!X29*5)</f>
        <v>43.5</v>
      </c>
      <c r="O16" s="7">
        <f>(Data!Y29+Data!Z29*5)</f>
        <v>64.099999999999994</v>
      </c>
      <c r="P16" s="7">
        <f>(Data!AA29+Data!AB29*5)</f>
        <v>62.2</v>
      </c>
      <c r="Q16" s="7">
        <f>(Data!AC29+Data!AD29*5)</f>
        <v>76.400000000000006</v>
      </c>
      <c r="R16" s="7">
        <f>(Data!AE29+Data!AF29*5)</f>
        <v>73.900000000000006</v>
      </c>
      <c r="S16" s="7">
        <f>(Data!AG29+Data!AH29*5)</f>
        <v>49.8</v>
      </c>
      <c r="T16" s="7">
        <f>(Data!AI29+Data!AJ29*5)</f>
        <v>54.8</v>
      </c>
      <c r="U16" s="7">
        <f>(Data!AK29+Data!AL29*5)</f>
        <v>89.7</v>
      </c>
      <c r="V16" s="7">
        <f>(Data!AM29+Data!AN29*5)</f>
        <v>85.5</v>
      </c>
      <c r="W16" s="7">
        <f>(Data!AO29+Data!AP29*5)</f>
        <v>69.8</v>
      </c>
      <c r="X16" s="7">
        <f>(Data!AQ29+Data!AR29*5)</f>
        <v>67.7</v>
      </c>
      <c r="Y16" s="8">
        <f t="shared" si="0"/>
        <v>1292.8</v>
      </c>
    </row>
    <row r="17" spans="1:25">
      <c r="A17" s="7">
        <f>Data!A19</f>
        <v>18</v>
      </c>
      <c r="B17" s="7" t="str">
        <f>Data!B19</f>
        <v>Jack Quinn</v>
      </c>
      <c r="C17" s="7" t="str">
        <f>Data!C19</f>
        <v>Peugeot 106 Rallye</v>
      </c>
      <c r="D17" s="7">
        <f>Data!D19</f>
        <v>1</v>
      </c>
      <c r="E17" s="7">
        <f>(Data!E19+Data!F19*5)</f>
        <v>72</v>
      </c>
      <c r="F17" s="7">
        <f>(Data!G19+Data!H19*5)</f>
        <v>62.8</v>
      </c>
      <c r="G17" s="7">
        <f>(Data!I19+Data!J19*5)</f>
        <v>70.5</v>
      </c>
      <c r="H17" s="7">
        <f>(Data!K19+Data!L19*5)</f>
        <v>67.5</v>
      </c>
      <c r="I17" s="7">
        <f>(Data!M19+Data!N19*5)</f>
        <v>56.9</v>
      </c>
      <c r="J17" s="7">
        <f>(Data!O19+Data!P19*5)</f>
        <v>60.4</v>
      </c>
      <c r="K17" s="7">
        <f>(Data!Q19+Data!R19*5)</f>
        <v>50.5</v>
      </c>
      <c r="L17" s="7">
        <f>(Data!S19+Data!T19*5)</f>
        <v>53.4</v>
      </c>
      <c r="M17" s="7">
        <f>(Data!U19+Data!V19*5)</f>
        <v>52</v>
      </c>
      <c r="N17" s="7">
        <f>(Data!W19+Data!X19*5)</f>
        <v>49.1</v>
      </c>
      <c r="O17" s="7">
        <f>(Data!Y19+Data!Z19*5)</f>
        <v>64.099999999999994</v>
      </c>
      <c r="P17" s="7">
        <f>(Data!AA19+Data!AB19*5)</f>
        <v>65.900000000000006</v>
      </c>
      <c r="Q17" s="7">
        <f>(Data!AC19+Data!AD19*5)</f>
        <v>76.5</v>
      </c>
      <c r="R17" s="7">
        <f>(Data!AE19+Data!AF19*5)</f>
        <v>72.7</v>
      </c>
      <c r="S17" s="7">
        <f>(Data!AG19+Data!AH19*5)</f>
        <v>51.9</v>
      </c>
      <c r="T17" s="7">
        <f>(Data!AI19+Data!AJ19*5)</f>
        <v>50.2</v>
      </c>
      <c r="U17" s="7">
        <f>(Data!AK19+Data!AL19*5)</f>
        <v>99.1</v>
      </c>
      <c r="V17" s="7">
        <f>(Data!AM19+Data!AN19*5)</f>
        <v>87.9</v>
      </c>
      <c r="W17" s="7">
        <f>(Data!AO19+Data!AP19*5)</f>
        <v>68.099999999999994</v>
      </c>
      <c r="X17" s="7">
        <f>(Data!AQ19+Data!AR19*5)</f>
        <v>77.8</v>
      </c>
      <c r="Y17" s="8">
        <f t="shared" si="0"/>
        <v>1309.3</v>
      </c>
    </row>
    <row r="18" spans="1:25">
      <c r="A18" s="7">
        <f>Data!A23</f>
        <v>22</v>
      </c>
      <c r="B18" s="7" t="str">
        <f>Data!B23</f>
        <v>Damien O’Meara</v>
      </c>
      <c r="C18" s="7" t="str">
        <f>Data!C23</f>
        <v>Toyota Starlet</v>
      </c>
      <c r="D18" s="7">
        <f>Data!D23</f>
        <v>2</v>
      </c>
      <c r="E18" s="7">
        <f>(Data!E23+Data!F23*5)</f>
        <v>65.400000000000006</v>
      </c>
      <c r="F18" s="7">
        <f>(Data!G23+Data!H23*5)</f>
        <v>64.599999999999994</v>
      </c>
      <c r="G18" s="7">
        <f>(Data!I23+Data!J23*5)</f>
        <v>70</v>
      </c>
      <c r="H18" s="7">
        <f>(Data!K23+Data!L23*5)</f>
        <v>78.8</v>
      </c>
      <c r="I18" s="7">
        <f>(Data!M23+Data!N23*5)</f>
        <v>60.4</v>
      </c>
      <c r="J18" s="7">
        <f>(Data!O23+Data!P23*5)</f>
        <v>57.2</v>
      </c>
      <c r="K18" s="7">
        <f>(Data!Q23+Data!R23*5)</f>
        <v>59.4</v>
      </c>
      <c r="L18" s="7">
        <f>(Data!S23+Data!T23*5)</f>
        <v>56.8</v>
      </c>
      <c r="M18" s="7">
        <f>(Data!U23+Data!V23*5)</f>
        <v>45.9</v>
      </c>
      <c r="N18" s="7">
        <f>(Data!W23+Data!X23*5)</f>
        <v>42.9</v>
      </c>
      <c r="O18" s="7">
        <f>(Data!Y23+Data!Z23*5)</f>
        <v>68.2</v>
      </c>
      <c r="P18" s="7">
        <f>(Data!AA23+Data!AB23*5)</f>
        <v>72</v>
      </c>
      <c r="Q18" s="7">
        <f>(Data!AC23+Data!AD23*5)</f>
        <v>79.599999999999994</v>
      </c>
      <c r="R18" s="7">
        <f>(Data!AE23+Data!AF23*5)</f>
        <v>80.900000000000006</v>
      </c>
      <c r="S18" s="7">
        <f>(Data!AG23+Data!AH23*5)</f>
        <v>54</v>
      </c>
      <c r="T18" s="7">
        <f>(Data!AI23+Data!AJ23*5)</f>
        <v>51.1</v>
      </c>
      <c r="U18" s="15">
        <f>(Data!AK23+Data!AL23*5)</f>
        <v>79</v>
      </c>
      <c r="V18" s="7">
        <f>(Data!AM23+Data!AN23*5)</f>
        <v>91.3</v>
      </c>
      <c r="W18" s="7">
        <f>(Data!AO23+Data!AP23*5)</f>
        <v>72.099999999999994</v>
      </c>
      <c r="X18" s="7">
        <f>(Data!AQ23+Data!AR23*5)</f>
        <v>71.400000000000006</v>
      </c>
      <c r="Y18" s="8">
        <f t="shared" si="0"/>
        <v>1320.9999999999998</v>
      </c>
    </row>
    <row r="19" spans="1:25">
      <c r="A19" s="7">
        <f>Data!A5</f>
        <v>4</v>
      </c>
      <c r="B19" s="7" t="str">
        <f>Data!B5</f>
        <v>David McAulay</v>
      </c>
      <c r="C19" s="7" t="str">
        <f>Data!C5</f>
        <v>Toyota Starlet</v>
      </c>
      <c r="D19" s="7">
        <f>Data!D5</f>
        <v>2</v>
      </c>
      <c r="E19" s="7">
        <f>(Data!E5+Data!F5*5)</f>
        <v>65.8</v>
      </c>
      <c r="F19" s="7">
        <f>(Data!G5+Data!H5*5)</f>
        <v>66.099999999999994</v>
      </c>
      <c r="G19" s="7">
        <f>(Data!I5+Data!J5*5)</f>
        <v>74.900000000000006</v>
      </c>
      <c r="H19" s="7">
        <f>(Data!K5+Data!L5*5)</f>
        <v>75.5</v>
      </c>
      <c r="I19" s="7">
        <f>(Data!M5+Data!N5*5)</f>
        <v>68.8</v>
      </c>
      <c r="J19" s="7">
        <f>(Data!O5+Data!P5*5)</f>
        <v>58.6</v>
      </c>
      <c r="K19" s="7">
        <f>(Data!Q5+Data!R5*5)</f>
        <v>48.7</v>
      </c>
      <c r="L19" s="7">
        <f>(Data!S5+Data!T5*5)</f>
        <v>48.7</v>
      </c>
      <c r="M19" s="7">
        <f>(Data!U5+Data!V5*5)</f>
        <v>44.6</v>
      </c>
      <c r="N19" s="7">
        <f>(Data!W5+Data!X5*5)</f>
        <v>45.3</v>
      </c>
      <c r="O19" s="7">
        <f>(Data!Y5+Data!Z5*5)</f>
        <v>74.2</v>
      </c>
      <c r="P19" s="7">
        <f>(Data!AA5+Data!AB5*5)</f>
        <v>67.3</v>
      </c>
      <c r="Q19" s="7">
        <f>(Data!AC5+Data!AD5*5)</f>
        <v>78.7</v>
      </c>
      <c r="R19" s="7">
        <f>(Data!AE5+Data!AF5*5)</f>
        <v>77.3</v>
      </c>
      <c r="S19" s="7">
        <f>(Data!AG5+Data!AH5*5)</f>
        <v>51.6</v>
      </c>
      <c r="T19" s="7">
        <f>(Data!AI5+Data!AJ5*5)</f>
        <v>52.3</v>
      </c>
      <c r="U19" s="7">
        <f>(Data!AK5+Data!AL5*5)</f>
        <v>85.5</v>
      </c>
      <c r="V19" s="7">
        <f>(Data!AM5+Data!AN5*5)</f>
        <v>86.1</v>
      </c>
      <c r="W19" s="7">
        <f>(Data!AO5+Data!AP5*5)</f>
        <v>75.599999999999994</v>
      </c>
      <c r="X19" s="7">
        <f>(Data!AQ5+Data!AR5*5)</f>
        <v>81.2</v>
      </c>
      <c r="Y19" s="8">
        <f t="shared" si="0"/>
        <v>1326.7999999999997</v>
      </c>
    </row>
    <row r="20" spans="1:25">
      <c r="A20" s="7">
        <f>Data!A37</f>
        <v>36</v>
      </c>
      <c r="B20" s="7" t="str">
        <f>Data!B37</f>
        <v>Tom Crowe</v>
      </c>
      <c r="C20" s="7" t="str">
        <f>Data!C37</f>
        <v>Toyota Starlet</v>
      </c>
      <c r="D20" s="7">
        <f>Data!D37</f>
        <v>2</v>
      </c>
      <c r="E20" s="7">
        <f>(Data!E37+Data!F37*5)</f>
        <v>70</v>
      </c>
      <c r="F20" s="7">
        <f>(Data!G37+Data!H37*5)</f>
        <v>69</v>
      </c>
      <c r="G20" s="7">
        <f>(Data!I37+Data!J37*5)</f>
        <v>77.099999999999994</v>
      </c>
      <c r="H20" s="7">
        <f>(Data!K37+Data!L37*5)</f>
        <v>82.1</v>
      </c>
      <c r="I20" s="7">
        <f>(Data!M37+Data!N37*5)</f>
        <v>68.099999999999994</v>
      </c>
      <c r="J20" s="7">
        <f>(Data!O37+Data!P37*5)</f>
        <v>61.2</v>
      </c>
      <c r="K20" s="7">
        <f>(Data!Q37+Data!R37*5)</f>
        <v>53.3</v>
      </c>
      <c r="L20" s="7">
        <f>(Data!S37+Data!T37*5)</f>
        <v>47.3</v>
      </c>
      <c r="M20" s="7">
        <f>(Data!U37+Data!V37*5)</f>
        <v>53.2</v>
      </c>
      <c r="N20" s="7">
        <f>(Data!W37+Data!X37*5)</f>
        <v>47.3</v>
      </c>
      <c r="O20" s="7">
        <f>(Data!Y37+Data!Z37*5)</f>
        <v>43.1</v>
      </c>
      <c r="P20" s="11">
        <f>(Data!AA37+Data!AB37*5)</f>
        <v>43.7</v>
      </c>
      <c r="Q20" s="7">
        <f>(Data!AC37+Data!AD37*5)</f>
        <v>84.9</v>
      </c>
      <c r="R20" s="7">
        <f>(Data!AE37+Data!AF37*5)</f>
        <v>78.099999999999994</v>
      </c>
      <c r="S20" s="7">
        <f>(Data!AG37+Data!AH37*5)</f>
        <v>55.9</v>
      </c>
      <c r="T20" s="7">
        <f>(Data!AI37+Data!AJ37*5)</f>
        <v>54.7</v>
      </c>
      <c r="U20" s="7">
        <f>(Data!AK37+Data!AL37*5)</f>
        <v>98.7</v>
      </c>
      <c r="V20" s="7">
        <v>92.4</v>
      </c>
      <c r="W20" s="7">
        <f>(Data!AO37+Data!AP37*5)</f>
        <v>73.099999999999994</v>
      </c>
      <c r="X20" s="7">
        <f>(Data!AQ37+Data!AR37*5)</f>
        <v>74.7</v>
      </c>
      <c r="Y20" s="8">
        <f t="shared" si="0"/>
        <v>1327.9</v>
      </c>
    </row>
    <row r="21" spans="1:25">
      <c r="A21" s="7">
        <f>Data!A25</f>
        <v>24</v>
      </c>
      <c r="B21" s="7" t="str">
        <f>Data!B25</f>
        <v>Darren Delaney</v>
      </c>
      <c r="C21" s="7" t="str">
        <f>Data!C25</f>
        <v>Toyota Starlet</v>
      </c>
      <c r="D21" s="7">
        <f>Data!D25</f>
        <v>2</v>
      </c>
      <c r="E21" s="7">
        <f>(Data!E25+Data!F25*5)</f>
        <v>66.2</v>
      </c>
      <c r="F21" s="7">
        <f>(Data!G25+Data!H25*5)</f>
        <v>73</v>
      </c>
      <c r="G21" s="7">
        <f>(Data!I25+Data!J25*5)</f>
        <v>73.7</v>
      </c>
      <c r="H21" s="7">
        <f>(Data!K25+Data!L25*5)</f>
        <v>71.099999999999994</v>
      </c>
      <c r="I21" s="7">
        <f>(Data!M25+Data!N25*5)</f>
        <v>58.8</v>
      </c>
      <c r="J21" s="7">
        <f>(Data!O25+Data!P25*5)</f>
        <v>59.2</v>
      </c>
      <c r="K21" s="7">
        <f>(Data!Q25+Data!R25*5)</f>
        <v>50.5</v>
      </c>
      <c r="L21" s="7">
        <f>(Data!S25+Data!T25*5)</f>
        <v>54.6</v>
      </c>
      <c r="M21" s="7">
        <f>(Data!U25+Data!V25*5)</f>
        <v>51.5</v>
      </c>
      <c r="N21" s="7">
        <f>(Data!W25+Data!X25*5)</f>
        <v>46.1</v>
      </c>
      <c r="O21" s="7">
        <f>(Data!Y25+Data!Z25*5)</f>
        <v>66.099999999999994</v>
      </c>
      <c r="P21" s="7">
        <f>(Data!AA25+Data!AB25*5)</f>
        <v>70</v>
      </c>
      <c r="Q21" s="7">
        <f>(Data!AC25+Data!AD25*5)</f>
        <v>78</v>
      </c>
      <c r="R21" s="7">
        <f>(Data!AE25+Data!AF25*5)</f>
        <v>81.3</v>
      </c>
      <c r="S21" s="7">
        <f>(Data!AG25+Data!AH25*5)</f>
        <v>61.9</v>
      </c>
      <c r="T21" s="7">
        <f>(Data!AI25+Data!AJ25*5)</f>
        <v>55.9</v>
      </c>
      <c r="U21" s="7">
        <f>(Data!AK25+Data!AL25*5)</f>
        <v>88.3</v>
      </c>
      <c r="V21" s="7">
        <f>(Data!AM25+Data!AN25*5)</f>
        <v>86.1</v>
      </c>
      <c r="W21" s="7">
        <f>(Data!AO25+Data!AP25*5)</f>
        <v>68.400000000000006</v>
      </c>
      <c r="X21" s="7">
        <f>(Data!AQ25+Data!AR25*5)</f>
        <v>70.7</v>
      </c>
      <c r="Y21" s="8">
        <f t="shared" si="0"/>
        <v>1331.4</v>
      </c>
    </row>
    <row r="22" spans="1:25">
      <c r="A22" s="7">
        <f>Data!A22</f>
        <v>21</v>
      </c>
      <c r="B22" s="7" t="str">
        <f>Data!B22</f>
        <v>Davie Forde</v>
      </c>
      <c r="C22" s="7" t="str">
        <f>Data!C22</f>
        <v>Toyota Starlet</v>
      </c>
      <c r="D22" s="7">
        <f>Data!D22</f>
        <v>2</v>
      </c>
      <c r="E22" s="7">
        <f>(Data!E22+Data!F22*5)</f>
        <v>71</v>
      </c>
      <c r="F22" s="7">
        <f>(Data!G22+Data!H22*5)</f>
        <v>62.4</v>
      </c>
      <c r="G22" s="7">
        <f>(Data!I22+Data!J22*5)</f>
        <v>73.8</v>
      </c>
      <c r="H22" s="7">
        <f>(Data!K22+Data!L22*5)</f>
        <v>73.8</v>
      </c>
      <c r="I22" s="7">
        <f>(Data!M22+Data!N22*5)</f>
        <v>60.6</v>
      </c>
      <c r="J22" s="7">
        <f>(Data!O22+Data!P22*5)</f>
        <v>60</v>
      </c>
      <c r="K22" s="7">
        <f>(Data!Q22+Data!R22*5)</f>
        <v>53.2</v>
      </c>
      <c r="L22" s="7">
        <f>(Data!S22+Data!T22*5)</f>
        <v>55</v>
      </c>
      <c r="M22" s="7">
        <f>(Data!U22+Data!V22*5)</f>
        <v>47.2</v>
      </c>
      <c r="N22" s="7">
        <f>(Data!W22+Data!X22*5)</f>
        <v>44.7</v>
      </c>
      <c r="O22" s="7">
        <f>(Data!Y22+Data!Z22*5)</f>
        <v>63.6</v>
      </c>
      <c r="P22" s="7">
        <f>(Data!AA22+Data!AB22*5)</f>
        <v>64</v>
      </c>
      <c r="Q22" s="7">
        <f>(Data!AC22+Data!AD22*5)</f>
        <v>78.599999999999994</v>
      </c>
      <c r="R22" s="7">
        <f>(Data!AE22+Data!AF22*5)</f>
        <v>81.099999999999994</v>
      </c>
      <c r="S22" s="7">
        <f>(Data!AG22+Data!AH22*5)</f>
        <v>57</v>
      </c>
      <c r="T22" s="7">
        <f>(Data!AI22+Data!AJ22*5)</f>
        <v>51.1</v>
      </c>
      <c r="U22" s="8">
        <v>109</v>
      </c>
      <c r="V22" s="7">
        <f>(Data!AM22+Data!AN22*5)</f>
        <v>89.8</v>
      </c>
      <c r="W22" s="7">
        <f>(Data!AO22+Data!AP22*5)</f>
        <v>70.099999999999994</v>
      </c>
      <c r="X22" s="7">
        <f>(Data!AQ22+Data!AR22*5)</f>
        <v>67.8</v>
      </c>
      <c r="Y22" s="8">
        <f t="shared" si="0"/>
        <v>1333.8</v>
      </c>
    </row>
    <row r="23" spans="1:25">
      <c r="A23" s="7">
        <f>Data!A28</f>
        <v>27</v>
      </c>
      <c r="B23" s="7" t="str">
        <f>Data!B28</f>
        <v>Mark Reilly</v>
      </c>
      <c r="C23" s="7" t="str">
        <f>Data!C28</f>
        <v>Toyota Starlet</v>
      </c>
      <c r="D23" s="7">
        <f>Data!D28</f>
        <v>2</v>
      </c>
      <c r="E23" s="7">
        <f>(Data!E28+Data!F28*5)</f>
        <v>72.7</v>
      </c>
      <c r="F23" s="7">
        <f>(Data!G28+Data!H28*5)</f>
        <v>63.5</v>
      </c>
      <c r="G23" s="7">
        <f>(Data!I28+Data!J28*5)</f>
        <v>77.900000000000006</v>
      </c>
      <c r="H23" s="7">
        <f>(Data!K28+Data!L28*5)</f>
        <v>85.6</v>
      </c>
      <c r="I23" s="7">
        <f>(Data!M28+Data!N28*5)</f>
        <v>63.3</v>
      </c>
      <c r="J23" s="7">
        <f>(Data!O28+Data!P28*5)</f>
        <v>58</v>
      </c>
      <c r="K23" s="7">
        <f>(Data!Q28+Data!R28*5)</f>
        <v>55.4</v>
      </c>
      <c r="L23" s="7">
        <f>(Data!S28+Data!T28*5)</f>
        <v>52.8</v>
      </c>
      <c r="M23" s="7">
        <f>(Data!U28+Data!V28*5)</f>
        <v>48.1</v>
      </c>
      <c r="N23" s="7">
        <f>(Data!W28+Data!X28*5)</f>
        <v>43.8</v>
      </c>
      <c r="O23" s="7">
        <f>(Data!Y28+Data!Z28*5)</f>
        <v>68.5</v>
      </c>
      <c r="P23" s="7">
        <f>(Data!AA28+Data!AB28*5)</f>
        <v>65.900000000000006</v>
      </c>
      <c r="Q23" s="7">
        <f>(Data!AC28+Data!AD28*5)</f>
        <v>76.5</v>
      </c>
      <c r="R23" s="7">
        <f>(Data!AE28+Data!AF28*5)</f>
        <v>77.2</v>
      </c>
      <c r="S23" s="7">
        <f>(Data!AG28+Data!AH28*5)</f>
        <v>55.5</v>
      </c>
      <c r="T23" s="7">
        <f>(Data!AI28+Data!AJ28*5)</f>
        <v>54.3</v>
      </c>
      <c r="U23" s="7">
        <f>(Data!AK28+Data!AL28*5)</f>
        <v>83.6</v>
      </c>
      <c r="V23" s="7">
        <f>(Data!AM28+Data!AN28*5)</f>
        <v>88.9</v>
      </c>
      <c r="W23" s="7">
        <f>(Data!AO28+Data!AP28*5)</f>
        <v>76.3</v>
      </c>
      <c r="X23" s="7">
        <f>(Data!AQ28+Data!AR28*5)</f>
        <v>72.599999999999994</v>
      </c>
      <c r="Y23" s="8">
        <f t="shared" si="0"/>
        <v>1340.3999999999999</v>
      </c>
    </row>
    <row r="24" spans="1:25">
      <c r="A24" s="7">
        <f>Data!A15</f>
        <v>14</v>
      </c>
      <c r="B24" s="7" t="str">
        <f>Data!B15</f>
        <v>Dave Campion</v>
      </c>
      <c r="C24" s="7" t="str">
        <f>Data!C15</f>
        <v>Toyota Starlet</v>
      </c>
      <c r="D24" s="7">
        <f>Data!D15</f>
        <v>2</v>
      </c>
      <c r="E24" s="7">
        <f>(Data!E15+Data!F15*5)</f>
        <v>66.5</v>
      </c>
      <c r="F24" s="7">
        <f>(Data!G15+Data!H15*5)</f>
        <v>62</v>
      </c>
      <c r="G24" s="7">
        <f>(Data!I15+Data!J15*5)</f>
        <v>80.5</v>
      </c>
      <c r="H24" s="7">
        <f>(Data!K15+Data!L15*5)</f>
        <v>76.3</v>
      </c>
      <c r="I24" s="7">
        <f>(Data!M15+Data!N15*5)</f>
        <v>63.4</v>
      </c>
      <c r="J24" s="7">
        <f>(Data!O15+Data!P15*5)</f>
        <v>60.2</v>
      </c>
      <c r="K24" s="7">
        <f>(Data!Q15+Data!R15*5)</f>
        <v>51.4</v>
      </c>
      <c r="L24" s="7">
        <f>(Data!S15+Data!T15*5)</f>
        <v>48.9</v>
      </c>
      <c r="M24" s="7">
        <f>(Data!U15+Data!V15*5)</f>
        <v>47.1</v>
      </c>
      <c r="N24" s="7">
        <f>(Data!W15+Data!X15*5)</f>
        <v>45.3</v>
      </c>
      <c r="O24" s="7">
        <f>(Data!Y15+Data!Z15*5)</f>
        <v>75.2</v>
      </c>
      <c r="P24" s="7">
        <f>(Data!AA15+Data!AB15*5)</f>
        <v>67.5</v>
      </c>
      <c r="Q24" s="7">
        <f>(Data!AC15+Data!AD15*5)</f>
        <v>77.5</v>
      </c>
      <c r="R24" s="7">
        <f>(Data!AE15+Data!AF15*5)</f>
        <v>78.099999999999994</v>
      </c>
      <c r="S24" s="7">
        <f>(Data!AG15+Data!AH15*5)</f>
        <v>57.8</v>
      </c>
      <c r="T24" s="7">
        <f>(Data!AI15+Data!AJ15*5)</f>
        <v>53.9</v>
      </c>
      <c r="U24" s="7">
        <f>(Data!AK15+Data!AL15*5)</f>
        <v>99.3</v>
      </c>
      <c r="V24" s="7">
        <f>(Data!AM15+Data!AN15*5)</f>
        <v>89.5</v>
      </c>
      <c r="W24" s="7">
        <f>(Data!AO15+Data!AP15*5)</f>
        <v>72.2</v>
      </c>
      <c r="X24" s="7">
        <f>(Data!AQ15+Data!AR15*5)</f>
        <v>69.900000000000006</v>
      </c>
      <c r="Y24" s="8">
        <f t="shared" si="0"/>
        <v>1342.5</v>
      </c>
    </row>
    <row r="25" spans="1:25">
      <c r="A25" s="7">
        <f>Data!A34</f>
        <v>33</v>
      </c>
      <c r="B25" s="7" t="str">
        <f>Data!B34</f>
        <v>Patrick O’Leary</v>
      </c>
      <c r="C25" s="7" t="str">
        <f>Data!C34</f>
        <v>Toyota Starlet</v>
      </c>
      <c r="D25" s="7">
        <f>Data!D34</f>
        <v>1</v>
      </c>
      <c r="E25" s="7">
        <f>(Data!E34+Data!F34*5)</f>
        <v>66.099999999999994</v>
      </c>
      <c r="F25" s="7">
        <f>(Data!G34+Data!H34*5)</f>
        <v>63</v>
      </c>
      <c r="G25" s="7">
        <f>(Data!I34+Data!J34*5)</f>
        <v>77.8</v>
      </c>
      <c r="H25" s="8">
        <v>93.7</v>
      </c>
      <c r="I25" s="7">
        <f>(Data!M34+Data!N34*5)</f>
        <v>65.8</v>
      </c>
      <c r="J25" s="7">
        <f>(Data!O34+Data!P34*5)</f>
        <v>59.3</v>
      </c>
      <c r="K25" s="7">
        <f>(Data!Q34+Data!R34*5)</f>
        <v>53.4</v>
      </c>
      <c r="L25" s="7">
        <f>(Data!S34+Data!T34*5)</f>
        <v>49.6</v>
      </c>
      <c r="M25" s="7">
        <f>(Data!U34+Data!V34*5)</f>
        <v>49.2</v>
      </c>
      <c r="N25" s="7">
        <f>(Data!W34+Data!X34*5)</f>
        <v>45.3</v>
      </c>
      <c r="O25" s="7">
        <f>(Data!Y34+Data!Z34*5)</f>
        <v>68.7</v>
      </c>
      <c r="P25" s="7">
        <f>(Data!AA34+Data!AB34*5)</f>
        <v>67.3</v>
      </c>
      <c r="Q25" s="7">
        <f>(Data!AC34+Data!AD34*5)</f>
        <v>82</v>
      </c>
      <c r="R25" s="7">
        <f>(Data!AE34+Data!AF34*5)</f>
        <v>78.099999999999994</v>
      </c>
      <c r="S25" s="7">
        <f>(Data!AG34+Data!AH34*5)</f>
        <v>53.4</v>
      </c>
      <c r="T25" s="7">
        <f>(Data!AI34+Data!AJ34*5)</f>
        <v>50.9</v>
      </c>
      <c r="U25" s="7">
        <f>(Data!AK34+Data!AL34*5)</f>
        <v>91.2</v>
      </c>
      <c r="V25" s="7">
        <f>(Data!AM34+Data!AN34*5)</f>
        <v>88.5</v>
      </c>
      <c r="W25" s="7">
        <f>(Data!AO34+Data!AP34*5)</f>
        <v>73.7</v>
      </c>
      <c r="X25" s="7">
        <f>(Data!AQ34+Data!AR34*5)</f>
        <v>72.5</v>
      </c>
      <c r="Y25" s="8">
        <f t="shared" si="0"/>
        <v>1349.5</v>
      </c>
    </row>
    <row r="26" spans="1:25">
      <c r="A26" s="7">
        <f>Data!A24</f>
        <v>23</v>
      </c>
      <c r="B26" s="7" t="str">
        <f>Data!B24</f>
        <v>Mark Shanahan</v>
      </c>
      <c r="C26" s="7" t="str">
        <f>Data!C24</f>
        <v>Toyota Starlet</v>
      </c>
      <c r="D26" s="7">
        <f>Data!D24</f>
        <v>2</v>
      </c>
      <c r="E26" s="7">
        <f>(Data!E24+Data!F24*5)</f>
        <v>71.2</v>
      </c>
      <c r="F26" s="7">
        <f>(Data!G24+Data!H24*5)</f>
        <v>71.099999999999994</v>
      </c>
      <c r="G26" s="7">
        <f>(Data!I24+Data!J24*5)</f>
        <v>75.7</v>
      </c>
      <c r="H26" s="7">
        <f>(Data!K24+Data!L24*5)</f>
        <v>69.900000000000006</v>
      </c>
      <c r="I26" s="7">
        <f>(Data!M24+Data!N24*5)</f>
        <v>58.4</v>
      </c>
      <c r="J26" s="7">
        <f>(Data!O24+Data!P24*5)</f>
        <v>56.8</v>
      </c>
      <c r="K26" s="7">
        <f>(Data!Q24+Data!R24*5)</f>
        <v>70</v>
      </c>
      <c r="L26" s="7">
        <f>(Data!S24+Data!T24*5)</f>
        <v>51</v>
      </c>
      <c r="M26" s="7">
        <f>(Data!U24+Data!V24*5)</f>
        <v>48.2</v>
      </c>
      <c r="N26" s="7">
        <f>(Data!W24+Data!X24*5)</f>
        <v>47.5</v>
      </c>
      <c r="O26" s="7">
        <f>(Data!Y24+Data!Z24*5)</f>
        <v>65.900000000000006</v>
      </c>
      <c r="P26" s="7">
        <f>(Data!AA24+Data!AB24*5)</f>
        <v>67.7</v>
      </c>
      <c r="Q26" s="7">
        <f>(Data!AC24+Data!AD24*5)</f>
        <v>89.1</v>
      </c>
      <c r="R26" s="7">
        <f>(Data!AE24+Data!AF24*5)</f>
        <v>76.5</v>
      </c>
      <c r="S26" s="7">
        <f>(Data!AG24+Data!AH24*5)</f>
        <v>58.8</v>
      </c>
      <c r="T26" s="7">
        <f>(Data!AI24+Data!AJ24*5)</f>
        <v>53.6</v>
      </c>
      <c r="U26" s="7">
        <f>(Data!AK24+Data!AL24*5)</f>
        <v>97</v>
      </c>
      <c r="V26" s="7">
        <f>(Data!AM24+Data!AN24*5)</f>
        <v>95.6</v>
      </c>
      <c r="W26" s="7">
        <f>(Data!AO24+Data!AP24*5)</f>
        <v>76.3</v>
      </c>
      <c r="X26" s="7">
        <f>(Data!AQ24+Data!AR24*5)</f>
        <v>72.099999999999994</v>
      </c>
      <c r="Y26" s="8">
        <f t="shared" si="0"/>
        <v>1372.3999999999996</v>
      </c>
    </row>
    <row r="27" spans="1:25">
      <c r="A27" s="7">
        <f>Data!A30</f>
        <v>29</v>
      </c>
      <c r="B27" s="7" t="str">
        <f>Data!B30</f>
        <v>Declan Donohoe</v>
      </c>
      <c r="C27" s="7" t="str">
        <f>Data!C30</f>
        <v>Toyota Starlet</v>
      </c>
      <c r="D27" s="7">
        <f>Data!D30</f>
        <v>2</v>
      </c>
      <c r="E27" s="7">
        <f>(Data!E30+Data!F30*5)</f>
        <v>71</v>
      </c>
      <c r="F27" s="7">
        <f>(Data!G30+Data!H30*5)</f>
        <v>68</v>
      </c>
      <c r="G27" s="7">
        <f>(Data!I30+Data!J30*5)</f>
        <v>76.099999999999994</v>
      </c>
      <c r="H27" s="7">
        <f>(Data!K30+Data!L30*5)</f>
        <v>73.900000000000006</v>
      </c>
      <c r="I27" s="7">
        <f>(Data!M30+Data!N30*5)</f>
        <v>60.2</v>
      </c>
      <c r="J27" s="7">
        <f>(Data!O30+Data!P30*5)</f>
        <v>61.5</v>
      </c>
      <c r="K27" s="7">
        <f>(Data!Q30+Data!R30*5)</f>
        <v>50.9</v>
      </c>
      <c r="L27" s="7">
        <f>(Data!S30+Data!T30*5)</f>
        <v>57.8</v>
      </c>
      <c r="M27" s="7">
        <f>(Data!U30+Data!V30*5)</f>
        <v>64.900000000000006</v>
      </c>
      <c r="N27" s="7">
        <f>(Data!W30+Data!X30*5)</f>
        <v>49</v>
      </c>
      <c r="O27" s="7">
        <f>(Data!Y30+Data!Z30*5)</f>
        <v>87.9</v>
      </c>
      <c r="P27" s="7">
        <f>(Data!AA30+Data!AB30*5)</f>
        <v>76.099999999999994</v>
      </c>
      <c r="Q27" s="7">
        <f>(Data!AC30+Data!AD30*5)</f>
        <v>78.400000000000006</v>
      </c>
      <c r="R27" s="7">
        <f>(Data!AE30+Data!AF30*5)</f>
        <v>79.5</v>
      </c>
      <c r="S27" s="7">
        <f>(Data!AG30+Data!AH30*5)</f>
        <v>54.1</v>
      </c>
      <c r="T27" s="7">
        <f>(Data!AI30+Data!AJ30*5)</f>
        <v>52.4</v>
      </c>
      <c r="U27" s="7">
        <f>(Data!AK30+Data!AL30*5)</f>
        <v>94.3</v>
      </c>
      <c r="V27" s="7">
        <f>(Data!AM30+Data!AN30*5)</f>
        <v>86.2</v>
      </c>
      <c r="W27" s="7">
        <f>(Data!AO30+Data!AP30*5)</f>
        <v>72.599999999999994</v>
      </c>
      <c r="X27" s="7">
        <f>(Data!AQ30+Data!AR30*5)</f>
        <v>70.2</v>
      </c>
      <c r="Y27" s="8">
        <f t="shared" si="0"/>
        <v>1385</v>
      </c>
    </row>
    <row r="28" spans="1:25">
      <c r="A28" s="7">
        <f>Data!A27</f>
        <v>26</v>
      </c>
      <c r="B28" s="7" t="str">
        <f>Data!B27</f>
        <v>Mick Boland</v>
      </c>
      <c r="C28" s="7" t="str">
        <f>Data!C27</f>
        <v>Toyota Starlet</v>
      </c>
      <c r="D28" s="7">
        <f>Data!D27</f>
        <v>2</v>
      </c>
      <c r="E28" s="7">
        <f>(Data!E27+Data!F27*5)</f>
        <v>64</v>
      </c>
      <c r="F28" s="8">
        <v>86.8</v>
      </c>
      <c r="G28" s="7">
        <f>(Data!I27+Data!J27*5)</f>
        <v>77.599999999999994</v>
      </c>
      <c r="H28" s="7">
        <f>(Data!K27+Data!L27*5)</f>
        <v>75.5</v>
      </c>
      <c r="I28" s="7">
        <f>(Data!M27+Data!N27*5)</f>
        <v>61.6</v>
      </c>
      <c r="J28" s="7">
        <f>(Data!O27+Data!P27*5)</f>
        <v>60.9</v>
      </c>
      <c r="K28" s="7">
        <f>(Data!Q27+Data!R27*5)</f>
        <v>48.8</v>
      </c>
      <c r="L28" s="7">
        <f>(Data!S27+Data!T27*5)</f>
        <v>50.7</v>
      </c>
      <c r="M28" s="7">
        <f>(Data!U27+Data!V27*5)</f>
        <v>51.3</v>
      </c>
      <c r="N28" s="7">
        <f>(Data!W27+Data!X27*5)</f>
        <v>51.3</v>
      </c>
      <c r="O28" s="7">
        <f>(Data!Y27+Data!Z27*5)</f>
        <v>64.7</v>
      </c>
      <c r="P28" s="7">
        <f>(Data!AA27+Data!AB27*5)</f>
        <v>73.400000000000006</v>
      </c>
      <c r="Q28" s="7">
        <f>(Data!AC27+Data!AD27*5)</f>
        <v>75.3</v>
      </c>
      <c r="R28" s="7">
        <f>(Data!AE27+Data!AF27*5)</f>
        <v>76.3</v>
      </c>
      <c r="S28" s="8">
        <v>76.3</v>
      </c>
      <c r="T28" s="7">
        <f>(Data!AI27+Data!AJ27*5)</f>
        <v>54.4</v>
      </c>
      <c r="U28" s="7">
        <f>(Data!AK27+Data!AL27*5)</f>
        <v>88</v>
      </c>
      <c r="V28" s="7">
        <f>(Data!AM27+Data!AN27*5)</f>
        <v>90.1</v>
      </c>
      <c r="W28" s="8">
        <v>90.2</v>
      </c>
      <c r="X28" s="7">
        <f>(Data!AQ27+Data!AR27*5)</f>
        <v>73.2</v>
      </c>
      <c r="Y28" s="8">
        <f t="shared" si="0"/>
        <v>1390.3999999999999</v>
      </c>
    </row>
    <row r="29" spans="1:25">
      <c r="A29" s="7">
        <f>Data!A8</f>
        <v>7</v>
      </c>
      <c r="B29" s="7" t="str">
        <f>Data!B8</f>
        <v>Aoife Ryan</v>
      </c>
      <c r="C29" s="7" t="str">
        <f>Data!C8</f>
        <v>Toyota Starlet</v>
      </c>
      <c r="D29" s="7">
        <f>Data!D8</f>
        <v>2</v>
      </c>
      <c r="E29" s="7">
        <f>(Data!E8+Data!F8*5)</f>
        <v>66.2</v>
      </c>
      <c r="F29" s="7">
        <f>(Data!G8+Data!H8*5)</f>
        <v>66.2</v>
      </c>
      <c r="G29" s="7">
        <f>(Data!I8+Data!J8*5)</f>
        <v>83.1</v>
      </c>
      <c r="H29" s="7">
        <f>(Data!K8+Data!L8*5)</f>
        <v>79.3</v>
      </c>
      <c r="I29" s="7">
        <f>(Data!M8+Data!N8*5)</f>
        <v>65.2</v>
      </c>
      <c r="J29" s="7">
        <f>(Data!O8+Data!P8*5)</f>
        <v>65.8</v>
      </c>
      <c r="K29" s="7">
        <f>(Data!Q8+Data!R8*5)</f>
        <v>46.4</v>
      </c>
      <c r="L29" s="7">
        <f>(Data!S8+Data!T8*5)</f>
        <v>47.8</v>
      </c>
      <c r="M29" s="7">
        <f>(Data!U8+Data!V8*5)</f>
        <v>47.6</v>
      </c>
      <c r="N29" s="7">
        <f>(Data!W8+Data!X8*5)</f>
        <v>50.1</v>
      </c>
      <c r="O29" s="7">
        <f>(Data!Y8+Data!Z8*5)</f>
        <v>76.400000000000006</v>
      </c>
      <c r="P29" s="7">
        <f>(Data!AA8+Data!AB8*5)</f>
        <v>79.5</v>
      </c>
      <c r="Q29" s="7">
        <f>(Data!AC8+Data!AD8*5)</f>
        <v>85.4</v>
      </c>
      <c r="R29" s="7">
        <f>(Data!AE8+Data!AF8*5)</f>
        <v>82.2</v>
      </c>
      <c r="S29" s="7">
        <f>(Data!AG8+Data!AH8*5)</f>
        <v>58</v>
      </c>
      <c r="T29" s="7">
        <f>(Data!AI8+Data!AJ8*5)</f>
        <v>53.8</v>
      </c>
      <c r="U29" s="7">
        <f>(Data!AK8+Data!AL8*5)</f>
        <v>98</v>
      </c>
      <c r="V29" s="7">
        <f>(Data!AM8+Data!AN8*5)</f>
        <v>91.5</v>
      </c>
      <c r="W29" s="7">
        <f>(Data!AO8+Data!AP8*5)</f>
        <v>76.2</v>
      </c>
      <c r="X29" s="7">
        <f>(Data!AQ8+Data!AR8*5)</f>
        <v>79.8</v>
      </c>
      <c r="Y29" s="8">
        <f t="shared" si="0"/>
        <v>1398.5</v>
      </c>
    </row>
    <row r="30" spans="1:25">
      <c r="A30" s="7">
        <f>Data!A18</f>
        <v>17</v>
      </c>
      <c r="B30" s="7" t="str">
        <f>Data!B18</f>
        <v>Zara Moynan</v>
      </c>
      <c r="C30" s="7" t="str">
        <f>Data!C18</f>
        <v>Leyland Mini</v>
      </c>
      <c r="D30" s="7">
        <f>Data!D18</f>
        <v>1</v>
      </c>
      <c r="E30" s="7">
        <f>(Data!E18+Data!F18*5)</f>
        <v>72.7</v>
      </c>
      <c r="F30" s="7">
        <f>(Data!G18+Data!H18*5)</f>
        <v>72</v>
      </c>
      <c r="G30" s="7">
        <f>(Data!I18+Data!J18*5)</f>
        <v>78.400000000000006</v>
      </c>
      <c r="H30" s="7">
        <f>(Data!K18+Data!L18*5)</f>
        <v>76.400000000000006</v>
      </c>
      <c r="I30" s="7">
        <f>(Data!M18+Data!N18*5)</f>
        <v>65</v>
      </c>
      <c r="J30" s="7">
        <f>(Data!O18+Data!P18*5)</f>
        <v>60.3</v>
      </c>
      <c r="K30" s="7">
        <f>(Data!Q18+Data!R18*5)</f>
        <v>53.7</v>
      </c>
      <c r="L30" s="7">
        <f>(Data!S18+Data!T18*5)</f>
        <v>59.5</v>
      </c>
      <c r="M30" s="7">
        <f>(Data!U18+Data!V18*5)</f>
        <v>47.9</v>
      </c>
      <c r="N30" s="7">
        <f>(Data!W18+Data!X18*5)</f>
        <v>53.5</v>
      </c>
      <c r="O30" s="7">
        <v>87.3</v>
      </c>
      <c r="P30" s="7">
        <f>(Data!AA18+Data!AB18*5)</f>
        <v>74.400000000000006</v>
      </c>
      <c r="Q30" s="7">
        <f>(Data!AC18+Data!AD18*5)</f>
        <v>84</v>
      </c>
      <c r="R30" s="7">
        <f>(Data!AE18+Data!AF18*5)</f>
        <v>85.4</v>
      </c>
      <c r="S30" s="7">
        <f>(Data!AG18+Data!AH18*5)</f>
        <v>58</v>
      </c>
      <c r="T30" s="7">
        <f>(Data!AI18+Data!AJ18*5)</f>
        <v>65.3</v>
      </c>
      <c r="U30" s="7">
        <f>(Data!AK18+Data!AL18*5)</f>
        <v>95.6</v>
      </c>
      <c r="V30" s="7">
        <f>(Data!AM18+Data!AN18*5)</f>
        <v>63</v>
      </c>
      <c r="W30" s="7">
        <f>(Data!AO18+Data!AP18*5)</f>
        <v>76.5</v>
      </c>
      <c r="X30" s="7">
        <f>(Data!AQ18+Data!AR18*5)</f>
        <v>74.7</v>
      </c>
      <c r="Y30" s="8">
        <f t="shared" si="0"/>
        <v>1403.6</v>
      </c>
    </row>
    <row r="31" spans="1:25">
      <c r="A31" s="7">
        <f>Data!A21</f>
        <v>20</v>
      </c>
      <c r="B31" s="7" t="str">
        <f>Data!B21</f>
        <v>Conal O’Neill</v>
      </c>
      <c r="C31" s="7" t="str">
        <f>Data!C21</f>
        <v>Toyota Starlet</v>
      </c>
      <c r="D31" s="7">
        <f>Data!D21</f>
        <v>1</v>
      </c>
      <c r="E31" s="7">
        <f>(Data!E21+Data!F21*5)</f>
        <v>70</v>
      </c>
      <c r="F31" s="7">
        <f>(Data!G21+Data!H21*5)</f>
        <v>81.8</v>
      </c>
      <c r="G31" s="7">
        <f>(Data!I21+Data!J21*5)</f>
        <v>78.599999999999994</v>
      </c>
      <c r="H31" s="7">
        <f>(Data!K21+Data!L21*5)</f>
        <v>85.7</v>
      </c>
      <c r="I31" s="7">
        <f>(Data!M21+Data!N21*5)</f>
        <v>66.7</v>
      </c>
      <c r="J31" s="7">
        <f>(Data!O21+Data!P21*5)</f>
        <v>61.5</v>
      </c>
      <c r="K31" s="7">
        <f>(Data!Q21+Data!R21*5)</f>
        <v>53.3</v>
      </c>
      <c r="L31" s="7">
        <f>(Data!S21+Data!T21*5)</f>
        <v>55.8</v>
      </c>
      <c r="M31" s="7">
        <f>(Data!U21+Data!V21*5)</f>
        <v>53.8</v>
      </c>
      <c r="N31" s="7">
        <f>(Data!W21+Data!X21*5)</f>
        <v>54.2</v>
      </c>
      <c r="O31" s="7">
        <v>87.3</v>
      </c>
      <c r="P31" s="7">
        <f>(Data!AA21+Data!AB21*5)</f>
        <v>74.5</v>
      </c>
      <c r="Q31" s="7">
        <f>(Data!AC21+Data!AD21*5)</f>
        <v>82.3</v>
      </c>
      <c r="R31" s="7">
        <f>(Data!AE21+Data!AF21*5)</f>
        <v>81.3</v>
      </c>
      <c r="S31" s="7">
        <f>(Data!AG21+Data!AH21*5)</f>
        <v>55.3</v>
      </c>
      <c r="T31" s="7">
        <f>(Data!AI21+Data!AJ21*5)</f>
        <v>60.1</v>
      </c>
      <c r="U31" s="7">
        <f>(Data!AK21+Data!AL21*5)</f>
        <v>95.7</v>
      </c>
      <c r="V31" s="7">
        <f>(Data!AM21+Data!AN21*5)</f>
        <v>62.4</v>
      </c>
      <c r="W31" s="7">
        <f>(Data!AO21+Data!AP21*5)</f>
        <v>75</v>
      </c>
      <c r="X31" s="7">
        <f>(Data!AQ21+Data!AR21*5)</f>
        <v>75.7</v>
      </c>
      <c r="Y31" s="8">
        <f t="shared" si="0"/>
        <v>1411</v>
      </c>
    </row>
    <row r="32" spans="1:25">
      <c r="A32" s="7">
        <f>Data!A38</f>
        <v>37</v>
      </c>
      <c r="B32" s="7" t="str">
        <f>Data!B38</f>
        <v>Declan Burke</v>
      </c>
      <c r="C32" s="7" t="str">
        <f>Data!C38</f>
        <v>Toyota Starlet</v>
      </c>
      <c r="D32" s="7">
        <f>Data!D38</f>
        <v>2</v>
      </c>
      <c r="E32" s="7">
        <f>(Data!E38+Data!F38*5)</f>
        <v>77.3</v>
      </c>
      <c r="F32" s="7">
        <f>(Data!G38+Data!H38*5)</f>
        <v>74</v>
      </c>
      <c r="G32" s="7">
        <f>(Data!I38+Data!J38*5)</f>
        <v>80.8</v>
      </c>
      <c r="H32" s="7">
        <f>(Data!K38+Data!L38*5)</f>
        <v>81.3</v>
      </c>
      <c r="I32" s="7">
        <f>(Data!M38+Data!N38*5)</f>
        <v>75.099999999999994</v>
      </c>
      <c r="J32" s="8">
        <v>82.2</v>
      </c>
      <c r="K32" s="7">
        <f>(Data!Q38+Data!R38*5)</f>
        <v>48.9</v>
      </c>
      <c r="L32" s="7">
        <f>(Data!S38+Data!T38*5)</f>
        <v>55.3</v>
      </c>
      <c r="M32" s="7">
        <f>(Data!U38+Data!V38*5)</f>
        <v>45</v>
      </c>
      <c r="N32" s="7">
        <f>(Data!W38+Data!X38*5)</f>
        <v>55.6</v>
      </c>
      <c r="O32" s="7">
        <f>(Data!Y38+Data!Z38*5)</f>
        <v>79.5</v>
      </c>
      <c r="P32" s="7">
        <f>(Data!AA38+Data!AB38*5)</f>
        <v>69.099999999999994</v>
      </c>
      <c r="Q32" s="7">
        <f>(Data!AC38+Data!AD38*5)</f>
        <v>83</v>
      </c>
      <c r="R32" s="7">
        <f>(Data!AE38+Data!AF38*5)</f>
        <v>82.6</v>
      </c>
      <c r="S32" s="7">
        <f>(Data!AG38+Data!AH38*5)</f>
        <v>54.9</v>
      </c>
      <c r="T32" s="7">
        <f>(Data!AI38+Data!AJ38*5)</f>
        <v>59</v>
      </c>
      <c r="U32" s="7">
        <f>(Data!AK38+Data!AL38*5)</f>
        <v>100</v>
      </c>
      <c r="V32" s="7">
        <f>(Data!AM38+Data!AN38*5)</f>
        <v>91.8</v>
      </c>
      <c r="W32" s="7">
        <f>(Data!AO38+Data!AP38*5)</f>
        <v>76.599999999999994</v>
      </c>
      <c r="X32" s="7">
        <f>(Data!AQ38+Data!AR38*5)</f>
        <v>76.8</v>
      </c>
      <c r="Y32" s="8">
        <f t="shared" si="0"/>
        <v>1448.8</v>
      </c>
    </row>
    <row r="33" spans="1:25">
      <c r="A33" s="7">
        <f>Data!A36</f>
        <v>35</v>
      </c>
      <c r="B33" s="7" t="str">
        <f>Data!B36</f>
        <v>Dearbhaile Garahy</v>
      </c>
      <c r="C33" s="7" t="str">
        <f>Data!C36</f>
        <v>Toyota Starlet</v>
      </c>
      <c r="D33" s="7">
        <f>Data!D36</f>
        <v>2</v>
      </c>
      <c r="E33" s="7">
        <f>(Data!E36+Data!F36*5)</f>
        <v>80.2</v>
      </c>
      <c r="F33" s="7">
        <f>(Data!G36+Data!H36*5)</f>
        <v>67</v>
      </c>
      <c r="G33" s="7">
        <f>(Data!I36+Data!J36*5)</f>
        <v>86.1</v>
      </c>
      <c r="H33" s="7">
        <f>(Data!K36+Data!L36*5)</f>
        <v>81.3</v>
      </c>
      <c r="I33" s="7">
        <f>(Data!M36+Data!N36*5)</f>
        <v>64.599999999999994</v>
      </c>
      <c r="J33" s="7">
        <f>(Data!O36+Data!P36*5)</f>
        <v>62.8</v>
      </c>
      <c r="K33" s="7">
        <f>(Data!Q36+Data!R36*5)</f>
        <v>53.6</v>
      </c>
      <c r="L33" s="7">
        <f>(Data!S36+Data!T36*5)</f>
        <v>53.6</v>
      </c>
      <c r="M33" s="7">
        <f>(Data!U36+Data!V36*5)</f>
        <v>63.2</v>
      </c>
      <c r="N33" s="7">
        <f>(Data!W36+Data!X36*5)</f>
        <v>48.8</v>
      </c>
      <c r="O33" s="7">
        <f>(Data!Y36+Data!Z36*5)</f>
        <v>74.099999999999994</v>
      </c>
      <c r="P33" s="7">
        <f>(Data!AA36+Data!AB36*5)</f>
        <v>77.2</v>
      </c>
      <c r="Q33" s="7">
        <f>(Data!AC36+Data!AD36*5)</f>
        <v>96</v>
      </c>
      <c r="R33" s="7">
        <f>(Data!AE36+Data!AF36*5)</f>
        <v>89.3</v>
      </c>
      <c r="S33" s="7">
        <f>(Data!AG36+Data!AH36*5)</f>
        <v>56.8</v>
      </c>
      <c r="T33" s="7">
        <f>(Data!AI36+Data!AJ36*5)</f>
        <v>52.6</v>
      </c>
      <c r="U33" s="7">
        <f>(Data!AK36+Data!AL36*5)</f>
        <v>101.7</v>
      </c>
      <c r="V33" s="7">
        <f>(Data!AM36+Data!AN36*5)</f>
        <v>94.5</v>
      </c>
      <c r="W33" s="7">
        <f>(Data!AO36+Data!AP36*5)</f>
        <v>76.2</v>
      </c>
      <c r="X33" s="7">
        <f>(Data!AQ36+Data!AR36*5)</f>
        <v>76.2</v>
      </c>
      <c r="Y33" s="8">
        <f t="shared" si="0"/>
        <v>1455.8</v>
      </c>
    </row>
    <row r="34" spans="1:25">
      <c r="A34" s="7">
        <f>Data!A33</f>
        <v>32</v>
      </c>
      <c r="B34" s="7" t="str">
        <f>Data!B33</f>
        <v>Eoin Longworth</v>
      </c>
      <c r="C34" s="7" t="str">
        <f>Data!C33</f>
        <v>Toyota Starlet</v>
      </c>
      <c r="D34" s="7">
        <f>Data!D33</f>
        <v>2</v>
      </c>
      <c r="E34" s="7">
        <f>(Data!E33+Data!F33*5)</f>
        <v>72.8</v>
      </c>
      <c r="F34" s="7">
        <f>(Data!G33+Data!H33*5)</f>
        <v>75</v>
      </c>
      <c r="G34" s="7">
        <f>(Data!I33+Data!J33*5)</f>
        <v>82.4</v>
      </c>
      <c r="H34" s="7">
        <f>(Data!K33+Data!L33*5)</f>
        <v>79.599999999999994</v>
      </c>
      <c r="I34" s="7">
        <f>(Data!M33+Data!N33*5)</f>
        <v>65.3</v>
      </c>
      <c r="J34" s="7">
        <f>(Data!O33+Data!P33*5)</f>
        <v>63.5</v>
      </c>
      <c r="K34" s="7">
        <f>(Data!Q33+Data!R33*5)</f>
        <v>64</v>
      </c>
      <c r="L34" s="7">
        <f>(Data!S33+Data!T33*5)</f>
        <v>53</v>
      </c>
      <c r="M34" s="7">
        <f>(Data!U33+Data!V33*5)</f>
        <v>50.5</v>
      </c>
      <c r="N34" s="7">
        <f>(Data!W33+Data!X33*5)</f>
        <v>52.6</v>
      </c>
      <c r="O34" s="7">
        <f>(Data!Y33+Data!Z33*5)</f>
        <v>79</v>
      </c>
      <c r="P34" s="7">
        <f>(Data!AA33+Data!AB33*5)</f>
        <v>73</v>
      </c>
      <c r="Q34" s="7">
        <f>(Data!AC33+Data!AD33*5)</f>
        <v>82.3</v>
      </c>
      <c r="R34" s="7">
        <f>(Data!AE33+Data!AF33*5)</f>
        <v>81.3</v>
      </c>
      <c r="S34" s="8">
        <v>76.3</v>
      </c>
      <c r="T34" s="7">
        <f>(Data!AI33+Data!AJ33*5)</f>
        <v>71.599999999999994</v>
      </c>
      <c r="U34" s="7">
        <f>(Data!AK33+Data!AL33*5)</f>
        <v>106</v>
      </c>
      <c r="V34" s="7">
        <f>(Data!AM33+Data!AN33*5)</f>
        <v>98.6</v>
      </c>
      <c r="W34" s="7">
        <f>(Data!AO33+Data!AP33*5)</f>
        <v>79.599999999999994</v>
      </c>
      <c r="X34" s="7">
        <f>(Data!AQ33+Data!AR33*5)</f>
        <v>77.900000000000006</v>
      </c>
      <c r="Y34" s="8">
        <f t="shared" si="0"/>
        <v>1484.2999999999997</v>
      </c>
    </row>
    <row r="35" spans="1:25">
      <c r="A35" s="7">
        <f>Data!A32</f>
        <v>31</v>
      </c>
      <c r="B35" s="7" t="str">
        <f>Data!B32</f>
        <v>Jane Garahy</v>
      </c>
      <c r="C35" s="7" t="str">
        <f>Data!C32</f>
        <v>Toyota Starlet</v>
      </c>
      <c r="D35" s="7">
        <f>Data!D32</f>
        <v>2</v>
      </c>
      <c r="E35" s="7">
        <v>87.8</v>
      </c>
      <c r="F35" s="7">
        <f>(Data!G32+Data!H32*5)</f>
        <v>85</v>
      </c>
      <c r="G35" s="7">
        <v>94.8</v>
      </c>
      <c r="H35" s="7">
        <v>93.7</v>
      </c>
      <c r="I35" s="7">
        <f>(Data!M32+Data!N32*5)</f>
        <v>74.7</v>
      </c>
      <c r="J35" s="7">
        <f>(Data!O32+Data!P32*5)</f>
        <v>69.599999999999994</v>
      </c>
      <c r="K35" s="7">
        <f>(Data!Q32+Data!R32*5)</f>
        <v>63</v>
      </c>
      <c r="L35" s="7">
        <v>68</v>
      </c>
      <c r="M35" s="7">
        <f>(Data!U32+Data!V32*5)</f>
        <v>60</v>
      </c>
      <c r="N35" s="7">
        <f>(Data!W32+Data!X32*5)</f>
        <v>55.2</v>
      </c>
      <c r="O35" s="7">
        <v>87.3</v>
      </c>
      <c r="P35" s="7">
        <f>(Data!AA32+Data!AB32*5)</f>
        <v>82.8</v>
      </c>
      <c r="Q35" s="7">
        <f>(Data!AC32+Data!AD32*5)</f>
        <v>87.5</v>
      </c>
      <c r="R35" s="7">
        <f>(Data!AE32+Data!AF32*5)</f>
        <v>92.8</v>
      </c>
      <c r="S35" s="7">
        <v>76.3</v>
      </c>
      <c r="T35" s="7">
        <f>(Data!AI32+Data!AJ32*5)</f>
        <v>74.900000000000006</v>
      </c>
      <c r="U35" s="7">
        <v>109</v>
      </c>
      <c r="V35" s="7">
        <v>92.4</v>
      </c>
      <c r="W35" s="7">
        <v>90.2</v>
      </c>
      <c r="X35" s="7">
        <v>91.1</v>
      </c>
      <c r="Y35" s="8">
        <f t="shared" si="0"/>
        <v>1636.1000000000001</v>
      </c>
    </row>
    <row r="36" spans="1: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8"/>
    </row>
    <row r="37" spans="1: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</row>
    <row r="38" spans="1: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8"/>
    </row>
    <row r="39" spans="1:25">
      <c r="A39" s="7">
        <f>Data!A39</f>
        <v>0</v>
      </c>
      <c r="B39" s="7">
        <f>Data!B39</f>
        <v>0</v>
      </c>
      <c r="C39" s="7">
        <f>Data!C39</f>
        <v>0</v>
      </c>
      <c r="D39" s="7">
        <f>Data!D39</f>
        <v>0</v>
      </c>
      <c r="E39" s="7">
        <f>(Data!E39+Data!F39*5)</f>
        <v>0</v>
      </c>
      <c r="F39" s="7">
        <f>(Data!G39+Data!H39*5)</f>
        <v>0</v>
      </c>
      <c r="G39" s="7">
        <f>(Data!I39+Data!J39*5)</f>
        <v>0</v>
      </c>
      <c r="H39" s="7">
        <f>(Data!K39+Data!L39*5)</f>
        <v>0</v>
      </c>
      <c r="I39" s="7">
        <f>(Data!M39+Data!N39*5)</f>
        <v>0</v>
      </c>
      <c r="J39" s="7">
        <f>(Data!O39+Data!P39*5)</f>
        <v>0</v>
      </c>
      <c r="K39" s="7">
        <f>(Data!Q39+Data!R39*5)</f>
        <v>0</v>
      </c>
      <c r="L39" s="7">
        <f>(Data!S39+Data!T39*5)</f>
        <v>0</v>
      </c>
      <c r="M39" s="7">
        <f>(Data!U39+Data!V39*5)</f>
        <v>0</v>
      </c>
      <c r="N39" s="7">
        <f>(Data!W39+Data!X39*5)</f>
        <v>0</v>
      </c>
      <c r="O39" s="7">
        <f>(Data!Y39+Data!Z39*5)</f>
        <v>0</v>
      </c>
      <c r="P39" s="7">
        <f>(Data!AA39+Data!AB39*5)</f>
        <v>0</v>
      </c>
      <c r="Q39" s="7">
        <f>(Data!AC39+Data!AD39*5)</f>
        <v>0</v>
      </c>
      <c r="R39" s="7">
        <f>(Data!AE39+Data!AF39*5)</f>
        <v>0</v>
      </c>
      <c r="S39" s="7">
        <f>(Data!AG39+Data!AH39*5)</f>
        <v>0</v>
      </c>
      <c r="T39" s="7">
        <f>(Data!AI39+Data!AJ39*5)</f>
        <v>0</v>
      </c>
      <c r="U39" s="7">
        <f>(Data!AK39+Data!AL39*5)</f>
        <v>0</v>
      </c>
      <c r="V39" s="7">
        <f>(Data!AM39+Data!AN39*5)</f>
        <v>0</v>
      </c>
      <c r="W39" s="7">
        <f>(Data!AO39+Data!AP39*5)</f>
        <v>0</v>
      </c>
      <c r="X39" s="7">
        <f>(Data!AQ39+Data!AR39*5)</f>
        <v>0</v>
      </c>
      <c r="Y39" s="8">
        <f t="shared" ref="Y39" si="1">SUM(E39:X39)</f>
        <v>0</v>
      </c>
    </row>
    <row r="44" spans="1:25">
      <c r="A44" s="7"/>
      <c r="B44" s="8" t="s">
        <v>37</v>
      </c>
      <c r="C44" s="7" t="s">
        <v>38</v>
      </c>
      <c r="D44" s="7"/>
      <c r="E44" s="7">
        <f t="shared" ref="E44:X44" si="2">MIN(E2:E34)</f>
        <v>57.8</v>
      </c>
      <c r="F44" s="7">
        <f t="shared" si="2"/>
        <v>56.8</v>
      </c>
      <c r="G44" s="7">
        <f t="shared" si="2"/>
        <v>64.8</v>
      </c>
      <c r="H44" s="7">
        <f t="shared" si="2"/>
        <v>63.7</v>
      </c>
      <c r="I44" s="7">
        <f t="shared" si="2"/>
        <v>52.1</v>
      </c>
      <c r="J44" s="7">
        <f t="shared" si="2"/>
        <v>52.2</v>
      </c>
      <c r="K44" s="7">
        <f t="shared" si="2"/>
        <v>37.799999999999997</v>
      </c>
      <c r="L44" s="7">
        <f t="shared" si="2"/>
        <v>38</v>
      </c>
      <c r="M44" s="7">
        <f t="shared" si="2"/>
        <v>37.299999999999997</v>
      </c>
      <c r="N44" s="7">
        <f t="shared" si="2"/>
        <v>35.700000000000003</v>
      </c>
      <c r="O44" s="7">
        <f t="shared" si="2"/>
        <v>43.1</v>
      </c>
      <c r="P44" s="7">
        <f t="shared" si="2"/>
        <v>43.7</v>
      </c>
      <c r="Q44" s="7">
        <f t="shared" si="2"/>
        <v>66.599999999999994</v>
      </c>
      <c r="R44" s="7">
        <f t="shared" si="2"/>
        <v>66.099999999999994</v>
      </c>
      <c r="S44" s="7">
        <f t="shared" si="2"/>
        <v>46.3</v>
      </c>
      <c r="T44" s="7">
        <f t="shared" si="2"/>
        <v>45.8</v>
      </c>
      <c r="U44" s="7">
        <f t="shared" si="2"/>
        <v>79</v>
      </c>
      <c r="V44" s="7">
        <f t="shared" si="2"/>
        <v>62.4</v>
      </c>
      <c r="W44" s="7">
        <f t="shared" si="2"/>
        <v>60.2</v>
      </c>
      <c r="X44" s="7">
        <f t="shared" si="2"/>
        <v>61.1</v>
      </c>
      <c r="Y44" s="7"/>
    </row>
    <row r="45" spans="1:25">
      <c r="A45" s="1" t="s">
        <v>40</v>
      </c>
      <c r="B45" s="1">
        <v>30</v>
      </c>
      <c r="C45" s="1" t="s">
        <v>39</v>
      </c>
      <c r="E45" s="1">
        <f t="shared" ref="E45:X45" si="3">E44+$B$45</f>
        <v>87.8</v>
      </c>
      <c r="F45" s="1">
        <f t="shared" si="3"/>
        <v>86.8</v>
      </c>
      <c r="G45" s="1">
        <f t="shared" si="3"/>
        <v>94.8</v>
      </c>
      <c r="H45" s="1">
        <f t="shared" si="3"/>
        <v>93.7</v>
      </c>
      <c r="I45" s="1">
        <f t="shared" si="3"/>
        <v>82.1</v>
      </c>
      <c r="J45" s="1">
        <f t="shared" si="3"/>
        <v>82.2</v>
      </c>
      <c r="K45" s="1">
        <f t="shared" si="3"/>
        <v>67.8</v>
      </c>
      <c r="L45" s="1">
        <f t="shared" si="3"/>
        <v>68</v>
      </c>
      <c r="M45" s="1">
        <f t="shared" si="3"/>
        <v>67.3</v>
      </c>
      <c r="N45" s="1">
        <f t="shared" si="3"/>
        <v>65.7</v>
      </c>
      <c r="O45" s="1">
        <f t="shared" si="3"/>
        <v>73.099999999999994</v>
      </c>
      <c r="P45" s="1">
        <f t="shared" si="3"/>
        <v>73.7</v>
      </c>
      <c r="Q45" s="1">
        <f t="shared" si="3"/>
        <v>96.6</v>
      </c>
      <c r="R45" s="1">
        <f t="shared" si="3"/>
        <v>96.1</v>
      </c>
      <c r="S45" s="1">
        <f t="shared" si="3"/>
        <v>76.3</v>
      </c>
      <c r="T45" s="1">
        <f t="shared" si="3"/>
        <v>75.8</v>
      </c>
      <c r="U45" s="1">
        <f t="shared" si="3"/>
        <v>109</v>
      </c>
      <c r="V45" s="1">
        <f t="shared" si="3"/>
        <v>92.4</v>
      </c>
      <c r="W45" s="1">
        <f t="shared" si="3"/>
        <v>90.2</v>
      </c>
      <c r="X45" s="1">
        <f t="shared" si="3"/>
        <v>91.1</v>
      </c>
    </row>
  </sheetData>
  <sortState ref="A2:Y35">
    <sortCondition ref="Y2:Y3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Processed</vt:lpstr>
      <vt:lpstr>Printing Set</vt:lpstr>
    </vt:vector>
  </TitlesOfParts>
  <Company>Ian O'Brien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O'Brien</dc:creator>
  <cp:lastModifiedBy>Piers Mac Fheorais</cp:lastModifiedBy>
  <cp:lastPrinted>2017-07-23T16:25:01Z</cp:lastPrinted>
  <dcterms:created xsi:type="dcterms:W3CDTF">2015-05-16T12:37:54Z</dcterms:created>
  <dcterms:modified xsi:type="dcterms:W3CDTF">2017-07-24T15:16:56Z</dcterms:modified>
</cp:coreProperties>
</file>